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055" yWindow="675" windowWidth="20730" windowHeight="11760" tabRatio="500"/>
  </bookViews>
  <sheets>
    <sheet name="n=28 cont" sheetId="1" r:id="rId1"/>
    <sheet name="tcqi" sheetId="2" r:id="rId2"/>
    <sheet name="tcqibis" sheetId="5" r:id="rId3"/>
    <sheet name="Feuil4" sheetId="4" r:id="rId4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27" i="1"/>
  <c r="AZ27"/>
  <c r="AY28"/>
  <c r="AZ28"/>
  <c r="AY29"/>
  <c r="AZ29"/>
  <c r="AY30"/>
  <c r="AZ30"/>
  <c r="AY31"/>
  <c r="AZ31"/>
  <c r="AY32"/>
  <c r="AZ32"/>
  <c r="AY33"/>
  <c r="AZ33"/>
  <c r="AY34"/>
  <c r="AZ34"/>
  <c r="AY35"/>
  <c r="AZ35"/>
  <c r="AY36"/>
  <c r="AZ36"/>
  <c r="AY37"/>
  <c r="AZ37"/>
  <c r="AY38"/>
  <c r="AZ38"/>
  <c r="AY39"/>
  <c r="AZ39"/>
  <c r="AY40"/>
  <c r="AZ40"/>
  <c r="AY41"/>
  <c r="AZ41"/>
  <c r="AY42"/>
  <c r="AZ42"/>
  <c r="AY43"/>
  <c r="AZ43"/>
  <c r="AY44"/>
  <c r="AZ44"/>
  <c r="AY45"/>
  <c r="AZ45"/>
  <c r="AY46"/>
  <c r="AZ46"/>
  <c r="AY47"/>
  <c r="AZ47"/>
  <c r="AY48"/>
  <c r="AZ48"/>
  <c r="AY49"/>
  <c r="AZ49"/>
  <c r="AY50"/>
  <c r="AZ50"/>
  <c r="AY51"/>
  <c r="AZ51"/>
  <c r="AY52"/>
  <c r="AZ52"/>
  <c r="AY53"/>
  <c r="AZ53"/>
  <c r="AY54"/>
  <c r="AZ54"/>
  <c r="AX17"/>
  <c r="BM54"/>
  <c r="AX2"/>
  <c r="AX3"/>
  <c r="AX4"/>
  <c r="AX5"/>
  <c r="AX6"/>
  <c r="AX7"/>
  <c r="AX8"/>
  <c r="AX9"/>
  <c r="AX10"/>
  <c r="AX11"/>
  <c r="AX12"/>
  <c r="AX13"/>
  <c r="AX14"/>
  <c r="AX15"/>
  <c r="AX16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H6" i="5"/>
  <c r="AG6"/>
  <c r="AH5"/>
  <c r="AG5"/>
  <c r="FH2" i="1"/>
  <c r="BG10" i="5"/>
  <c r="BH7"/>
  <c r="GO54" i="1"/>
  <c r="FH54"/>
  <c r="EC54"/>
  <c r="EC53"/>
  <c r="DG53"/>
  <c r="BV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HF53"/>
  <c r="HE53"/>
  <c r="HD53"/>
  <c r="HC53"/>
  <c r="HB53"/>
  <c r="HA53"/>
  <c r="GZ53"/>
  <c r="GY53"/>
  <c r="GX53"/>
  <c r="GW53"/>
  <c r="GV53"/>
  <c r="GU53"/>
  <c r="GT53"/>
  <c r="GS53"/>
  <c r="GR53"/>
  <c r="GQ53"/>
  <c r="GP53"/>
  <c r="GO53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FJ54"/>
  <c r="FI54"/>
  <c r="FJ53"/>
  <c r="FI53"/>
  <c r="FH53"/>
  <c r="FJ52"/>
  <c r="FI52"/>
  <c r="FH52"/>
  <c r="EC52"/>
  <c r="DG54"/>
  <c r="DG52"/>
  <c r="CK54"/>
  <c r="CK53"/>
  <c r="CK52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M53"/>
  <c r="GW2"/>
  <c r="BC4" i="5"/>
  <c r="AP5"/>
  <c r="BC5"/>
  <c r="AP6"/>
  <c r="BC6"/>
  <c r="AP7"/>
  <c r="BC7"/>
  <c r="AP8"/>
  <c r="BC8"/>
  <c r="BC9"/>
  <c r="AP15"/>
  <c r="AP16"/>
  <c r="AP17"/>
  <c r="AP18"/>
  <c r="BH6"/>
  <c r="BH9"/>
  <c r="BH5"/>
  <c r="BH4"/>
  <c r="AP19"/>
  <c r="AP9"/>
  <c r="BC10"/>
  <c r="GO30" i="1"/>
  <c r="IK42"/>
  <c r="IL42"/>
  <c r="IM42"/>
  <c r="IN42"/>
  <c r="IO42"/>
  <c r="IP42"/>
  <c r="IQ42"/>
  <c r="IR42"/>
  <c r="IS42"/>
  <c r="IT42"/>
  <c r="IU42"/>
  <c r="IV42"/>
  <c r="IY42"/>
  <c r="IZ42"/>
  <c r="IK43"/>
  <c r="IL43"/>
  <c r="IM43"/>
  <c r="IN43"/>
  <c r="IO43"/>
  <c r="IP43"/>
  <c r="IQ43"/>
  <c r="IR43"/>
  <c r="IS43"/>
  <c r="IT43"/>
  <c r="IU43"/>
  <c r="IV43"/>
  <c r="IY43"/>
  <c r="IZ43"/>
  <c r="IK44"/>
  <c r="IL44"/>
  <c r="IM44"/>
  <c r="IN44"/>
  <c r="IO44"/>
  <c r="IP44"/>
  <c r="IQ44"/>
  <c r="IR44"/>
  <c r="IS44"/>
  <c r="IT44"/>
  <c r="IU44"/>
  <c r="IV44"/>
  <c r="IY44"/>
  <c r="IZ44"/>
  <c r="IK45"/>
  <c r="IL45"/>
  <c r="IM45"/>
  <c r="IN45"/>
  <c r="IO45"/>
  <c r="IP45"/>
  <c r="IQ45"/>
  <c r="IR45"/>
  <c r="IS45"/>
  <c r="IT45"/>
  <c r="IU45"/>
  <c r="IV45"/>
  <c r="IY45"/>
  <c r="IZ45"/>
  <c r="IK46"/>
  <c r="IL46"/>
  <c r="IM46"/>
  <c r="IN46"/>
  <c r="IO46"/>
  <c r="IP46"/>
  <c r="IQ46"/>
  <c r="IR46"/>
  <c r="IS46"/>
  <c r="IT46"/>
  <c r="IU46"/>
  <c r="IV46"/>
  <c r="IY46"/>
  <c r="IZ46"/>
  <c r="IK47"/>
  <c r="IL47"/>
  <c r="IM47"/>
  <c r="IN47"/>
  <c r="IO47"/>
  <c r="IP47"/>
  <c r="IQ47"/>
  <c r="IR47"/>
  <c r="IS47"/>
  <c r="IT47"/>
  <c r="IU47"/>
  <c r="IV47"/>
  <c r="IY47"/>
  <c r="IZ47"/>
  <c r="IK48"/>
  <c r="IL48"/>
  <c r="IM48"/>
  <c r="IN48"/>
  <c r="IO48"/>
  <c r="IP48"/>
  <c r="IQ48"/>
  <c r="IR48"/>
  <c r="IS48"/>
  <c r="IT48"/>
  <c r="IU48"/>
  <c r="IV48"/>
  <c r="IY48"/>
  <c r="IZ48"/>
  <c r="IK49"/>
  <c r="IL49"/>
  <c r="IM49"/>
  <c r="IN49"/>
  <c r="IO49"/>
  <c r="IP49"/>
  <c r="IQ49"/>
  <c r="IR49"/>
  <c r="IS49"/>
  <c r="IT49"/>
  <c r="IU49"/>
  <c r="IV49"/>
  <c r="IY49"/>
  <c r="IZ49"/>
  <c r="IK50"/>
  <c r="IL50"/>
  <c r="IM50"/>
  <c r="IN50"/>
  <c r="IO50"/>
  <c r="IP50"/>
  <c r="IQ50"/>
  <c r="IR50"/>
  <c r="IS50"/>
  <c r="IT50"/>
  <c r="IU50"/>
  <c r="IV50"/>
  <c r="IY50"/>
  <c r="IZ50"/>
  <c r="IK51"/>
  <c r="IL51"/>
  <c r="IM51"/>
  <c r="IN51"/>
  <c r="IO51"/>
  <c r="IP51"/>
  <c r="IQ51"/>
  <c r="IR51"/>
  <c r="IS51"/>
  <c r="IT51"/>
  <c r="IU51"/>
  <c r="IV51"/>
  <c r="IY51"/>
  <c r="IZ51"/>
  <c r="BH10" i="5"/>
  <c r="IX45" i="1"/>
  <c r="IW44"/>
  <c r="JA50"/>
  <c r="JA49"/>
  <c r="IW49"/>
  <c r="IW50"/>
  <c r="IW46"/>
  <c r="IX49"/>
  <c r="JA42"/>
  <c r="JA46"/>
  <c r="IW42"/>
  <c r="JA51"/>
  <c r="IX48"/>
  <c r="IW45"/>
  <c r="IX44"/>
  <c r="IX51"/>
  <c r="IX50"/>
  <c r="IW47"/>
  <c r="JA43"/>
  <c r="IW43"/>
  <c r="IW51"/>
  <c r="JA45"/>
  <c r="JA48"/>
  <c r="IW48"/>
  <c r="JA47"/>
  <c r="IX47"/>
  <c r="IX46"/>
  <c r="JA44"/>
  <c r="IX43"/>
  <c r="IX42"/>
  <c r="HF3"/>
  <c r="HF4"/>
  <c r="HF5"/>
  <c r="HF6"/>
  <c r="HF7"/>
  <c r="HF8"/>
  <c r="HF9"/>
  <c r="HF10"/>
  <c r="HF11"/>
  <c r="HF12"/>
  <c r="HF13"/>
  <c r="HF14"/>
  <c r="HF15"/>
  <c r="HF16"/>
  <c r="HF17"/>
  <c r="HF18"/>
  <c r="HF19"/>
  <c r="HF20"/>
  <c r="HF21"/>
  <c r="HF22"/>
  <c r="HF23"/>
  <c r="HF24"/>
  <c r="HF25"/>
  <c r="HF26"/>
  <c r="HF27"/>
  <c r="HF28"/>
  <c r="HF29"/>
  <c r="HF30"/>
  <c r="HF31"/>
  <c r="HF32"/>
  <c r="HF33"/>
  <c r="HF34"/>
  <c r="HF35"/>
  <c r="HF36"/>
  <c r="HF37"/>
  <c r="HF38"/>
  <c r="HF39"/>
  <c r="HF40"/>
  <c r="HF41"/>
  <c r="HF42"/>
  <c r="HF43"/>
  <c r="HF44"/>
  <c r="HF45"/>
  <c r="HF46"/>
  <c r="HF47"/>
  <c r="HF48"/>
  <c r="HF49"/>
  <c r="HF50"/>
  <c r="HF51"/>
  <c r="HE3"/>
  <c r="HE4"/>
  <c r="HE5"/>
  <c r="HE6"/>
  <c r="HE7"/>
  <c r="HE8"/>
  <c r="HE9"/>
  <c r="HE10"/>
  <c r="HE11"/>
  <c r="HE12"/>
  <c r="HE13"/>
  <c r="HE14"/>
  <c r="HE15"/>
  <c r="HE16"/>
  <c r="HE17"/>
  <c r="HE18"/>
  <c r="HE19"/>
  <c r="HE20"/>
  <c r="HE21"/>
  <c r="HE22"/>
  <c r="HE23"/>
  <c r="HE24"/>
  <c r="HE25"/>
  <c r="HE26"/>
  <c r="HE27"/>
  <c r="HE28"/>
  <c r="HE29"/>
  <c r="HE30"/>
  <c r="HE31"/>
  <c r="HE32"/>
  <c r="HE33"/>
  <c r="HE34"/>
  <c r="HE35"/>
  <c r="HE36"/>
  <c r="HE37"/>
  <c r="HE38"/>
  <c r="HE39"/>
  <c r="HE40"/>
  <c r="HE41"/>
  <c r="HE42"/>
  <c r="HE43"/>
  <c r="HE44"/>
  <c r="HE45"/>
  <c r="HE46"/>
  <c r="HE47"/>
  <c r="HE48"/>
  <c r="HE49"/>
  <c r="HE50"/>
  <c r="HE51"/>
  <c r="HD3"/>
  <c r="HD4"/>
  <c r="HD5"/>
  <c r="HD6"/>
  <c r="HD7"/>
  <c r="HD8"/>
  <c r="HD9"/>
  <c r="HD10"/>
  <c r="HD11"/>
  <c r="HD12"/>
  <c r="HD13"/>
  <c r="HD14"/>
  <c r="HD15"/>
  <c r="HD16"/>
  <c r="HD17"/>
  <c r="HD18"/>
  <c r="HD19"/>
  <c r="HD20"/>
  <c r="HD21"/>
  <c r="HD22"/>
  <c r="HD23"/>
  <c r="HD24"/>
  <c r="HD25"/>
  <c r="HD26"/>
  <c r="HD27"/>
  <c r="HD28"/>
  <c r="HD29"/>
  <c r="HD30"/>
  <c r="HD31"/>
  <c r="HD32"/>
  <c r="HD33"/>
  <c r="HD34"/>
  <c r="HD35"/>
  <c r="HD36"/>
  <c r="HD37"/>
  <c r="HD38"/>
  <c r="HD39"/>
  <c r="HD40"/>
  <c r="HD41"/>
  <c r="HD42"/>
  <c r="HD43"/>
  <c r="HD44"/>
  <c r="HD45"/>
  <c r="HD46"/>
  <c r="HD47"/>
  <c r="HD48"/>
  <c r="HD49"/>
  <c r="HD50"/>
  <c r="HD51"/>
  <c r="HC3"/>
  <c r="HC4"/>
  <c r="HC5"/>
  <c r="HC6"/>
  <c r="HC7"/>
  <c r="HC8"/>
  <c r="HC9"/>
  <c r="HC10"/>
  <c r="HC11"/>
  <c r="HC12"/>
  <c r="HC13"/>
  <c r="HC14"/>
  <c r="HC15"/>
  <c r="HC16"/>
  <c r="HC17"/>
  <c r="HC18"/>
  <c r="HC19"/>
  <c r="HC20"/>
  <c r="HC21"/>
  <c r="HC22"/>
  <c r="HC23"/>
  <c r="HC24"/>
  <c r="HC25"/>
  <c r="HC26"/>
  <c r="HC27"/>
  <c r="HC28"/>
  <c r="HC29"/>
  <c r="HC30"/>
  <c r="HC31"/>
  <c r="HC32"/>
  <c r="HC33"/>
  <c r="HC34"/>
  <c r="HC35"/>
  <c r="HC36"/>
  <c r="HC37"/>
  <c r="HC38"/>
  <c r="HC39"/>
  <c r="HC40"/>
  <c r="HC41"/>
  <c r="HC42"/>
  <c r="HC43"/>
  <c r="HC44"/>
  <c r="HC45"/>
  <c r="HC46"/>
  <c r="HC47"/>
  <c r="HC48"/>
  <c r="HC49"/>
  <c r="HC50"/>
  <c r="HC51"/>
  <c r="HB3"/>
  <c r="HB4"/>
  <c r="HB5"/>
  <c r="HB6"/>
  <c r="HB7"/>
  <c r="HB8"/>
  <c r="HB9"/>
  <c r="HB10"/>
  <c r="HB11"/>
  <c r="HB12"/>
  <c r="HB13"/>
  <c r="HB14"/>
  <c r="HB15"/>
  <c r="HB16"/>
  <c r="HB17"/>
  <c r="HB18"/>
  <c r="HB19"/>
  <c r="HB20"/>
  <c r="HB21"/>
  <c r="HB22"/>
  <c r="HB23"/>
  <c r="HB24"/>
  <c r="HB25"/>
  <c r="HB26"/>
  <c r="HB27"/>
  <c r="HB28"/>
  <c r="HB29"/>
  <c r="HB30"/>
  <c r="HB31"/>
  <c r="HB32"/>
  <c r="HB33"/>
  <c r="HB34"/>
  <c r="HB35"/>
  <c r="HB36"/>
  <c r="HB37"/>
  <c r="HB38"/>
  <c r="HB39"/>
  <c r="HB40"/>
  <c r="HB41"/>
  <c r="HB42"/>
  <c r="HB43"/>
  <c r="HB44"/>
  <c r="HB45"/>
  <c r="HB46"/>
  <c r="HB47"/>
  <c r="HB48"/>
  <c r="HB49"/>
  <c r="HB50"/>
  <c r="HB51"/>
  <c r="HA3"/>
  <c r="HA4"/>
  <c r="HA5"/>
  <c r="HA6"/>
  <c r="HA7"/>
  <c r="HA8"/>
  <c r="HA9"/>
  <c r="HA10"/>
  <c r="HA11"/>
  <c r="HA12"/>
  <c r="HA13"/>
  <c r="HA14"/>
  <c r="HA15"/>
  <c r="HA16"/>
  <c r="HA17"/>
  <c r="HA18"/>
  <c r="HA19"/>
  <c r="HA20"/>
  <c r="HA21"/>
  <c r="HA22"/>
  <c r="HA23"/>
  <c r="HA24"/>
  <c r="HA25"/>
  <c r="HA26"/>
  <c r="HA27"/>
  <c r="HA28"/>
  <c r="HA29"/>
  <c r="HA30"/>
  <c r="HA31"/>
  <c r="HA32"/>
  <c r="HA33"/>
  <c r="HA34"/>
  <c r="HA35"/>
  <c r="HA36"/>
  <c r="HA37"/>
  <c r="HA38"/>
  <c r="HA39"/>
  <c r="HA40"/>
  <c r="HA41"/>
  <c r="HA42"/>
  <c r="HA43"/>
  <c r="HA44"/>
  <c r="HA45"/>
  <c r="HA46"/>
  <c r="HA47"/>
  <c r="HA48"/>
  <c r="HA49"/>
  <c r="HA50"/>
  <c r="HA51"/>
  <c r="HF2"/>
  <c r="HE2"/>
  <c r="HD2"/>
  <c r="HC2"/>
  <c r="HB2"/>
  <c r="HA2"/>
  <c r="GZ27"/>
  <c r="GZ28"/>
  <c r="GZ29"/>
  <c r="GZ30"/>
  <c r="GZ31"/>
  <c r="GZ32"/>
  <c r="GZ33"/>
  <c r="GZ34"/>
  <c r="GZ35"/>
  <c r="GZ36"/>
  <c r="GZ37"/>
  <c r="GZ38"/>
  <c r="GZ39"/>
  <c r="GZ40"/>
  <c r="GZ41"/>
  <c r="GZ42"/>
  <c r="GZ43"/>
  <c r="GZ44"/>
  <c r="GZ45"/>
  <c r="GZ46"/>
  <c r="GZ47"/>
  <c r="GZ48"/>
  <c r="GZ49"/>
  <c r="GZ50"/>
  <c r="GZ51"/>
  <c r="GY27"/>
  <c r="GY28"/>
  <c r="GY29"/>
  <c r="GY30"/>
  <c r="GY31"/>
  <c r="GY32"/>
  <c r="GY33"/>
  <c r="GY34"/>
  <c r="GY35"/>
  <c r="GY36"/>
  <c r="GY37"/>
  <c r="GY38"/>
  <c r="GY39"/>
  <c r="GY40"/>
  <c r="GY41"/>
  <c r="GY42"/>
  <c r="GY43"/>
  <c r="GY44"/>
  <c r="GY45"/>
  <c r="GY46"/>
  <c r="GY47"/>
  <c r="GY48"/>
  <c r="GY49"/>
  <c r="GY50"/>
  <c r="GY51"/>
  <c r="GZ3"/>
  <c r="GZ4"/>
  <c r="GZ5"/>
  <c r="GZ6"/>
  <c r="GZ7"/>
  <c r="GZ8"/>
  <c r="GZ9"/>
  <c r="GZ10"/>
  <c r="GZ11"/>
  <c r="GZ12"/>
  <c r="GZ13"/>
  <c r="GZ14"/>
  <c r="GZ15"/>
  <c r="GZ16"/>
  <c r="GZ17"/>
  <c r="GZ18"/>
  <c r="GZ19"/>
  <c r="GZ20"/>
  <c r="GZ21"/>
  <c r="GZ22"/>
  <c r="GZ23"/>
  <c r="GZ24"/>
  <c r="GZ25"/>
  <c r="GZ26"/>
  <c r="GY3"/>
  <c r="GY4"/>
  <c r="GY5"/>
  <c r="GY6"/>
  <c r="GY7"/>
  <c r="GY8"/>
  <c r="GY9"/>
  <c r="GY10"/>
  <c r="GY11"/>
  <c r="GY12"/>
  <c r="GY13"/>
  <c r="GY14"/>
  <c r="GY15"/>
  <c r="GY16"/>
  <c r="GY17"/>
  <c r="GY18"/>
  <c r="GY19"/>
  <c r="GY20"/>
  <c r="GY21"/>
  <c r="GY22"/>
  <c r="GY23"/>
  <c r="GY24"/>
  <c r="GY25"/>
  <c r="GY26"/>
  <c r="GZ2"/>
  <c r="GY2"/>
  <c r="IK2"/>
  <c r="KK51"/>
  <c r="KO51"/>
  <c r="KM51"/>
  <c r="KL51"/>
  <c r="KN51"/>
  <c r="EC51"/>
  <c r="DG51"/>
  <c r="JT51"/>
  <c r="JM51"/>
  <c r="BM51"/>
  <c r="GX51"/>
  <c r="GW51"/>
  <c r="GV51"/>
  <c r="GU51"/>
  <c r="GT51"/>
  <c r="GS51"/>
  <c r="GR51"/>
  <c r="GQ51"/>
  <c r="GP51"/>
  <c r="GO51"/>
  <c r="FH51"/>
  <c r="FJ51"/>
  <c r="FI51"/>
  <c r="FH50"/>
  <c r="FJ50"/>
  <c r="FI50"/>
  <c r="KK50"/>
  <c r="KO50"/>
  <c r="KM50"/>
  <c r="KL50"/>
  <c r="KN50"/>
  <c r="BM50"/>
  <c r="BM49"/>
  <c r="BM48"/>
  <c r="BM47"/>
  <c r="GO26"/>
  <c r="GP26"/>
  <c r="GQ26"/>
  <c r="GR26"/>
  <c r="GS26"/>
  <c r="GV26"/>
  <c r="GX26"/>
  <c r="GU26"/>
  <c r="FJ26"/>
  <c r="FH26"/>
  <c r="KK26"/>
  <c r="KO26"/>
  <c r="KM26"/>
  <c r="KL26"/>
  <c r="KN26"/>
  <c r="EC26"/>
  <c r="DG26"/>
  <c r="IR26"/>
  <c r="IY26"/>
  <c r="IV26"/>
  <c r="IN26"/>
  <c r="IZ26"/>
  <c r="IQ26"/>
  <c r="IU26"/>
  <c r="IM26"/>
  <c r="IP26"/>
  <c r="IT26"/>
  <c r="IL26"/>
  <c r="IK26"/>
  <c r="IS26"/>
  <c r="IO26"/>
  <c r="CK26"/>
  <c r="BV26"/>
  <c r="BM26"/>
  <c r="GV25"/>
  <c r="GW25"/>
  <c r="GW26"/>
  <c r="GT25"/>
  <c r="GT26"/>
  <c r="GO25"/>
  <c r="GP25"/>
  <c r="GQ25"/>
  <c r="GR25"/>
  <c r="GS25"/>
  <c r="GX25"/>
  <c r="GU25"/>
  <c r="FH25"/>
  <c r="FJ25"/>
  <c r="KK25"/>
  <c r="KO25"/>
  <c r="KM25"/>
  <c r="KL25"/>
  <c r="KN25"/>
  <c r="EC25"/>
  <c r="DG25"/>
  <c r="JT25"/>
  <c r="JM25"/>
  <c r="IR25"/>
  <c r="IY25"/>
  <c r="IV25"/>
  <c r="IN25"/>
  <c r="IZ25"/>
  <c r="IQ25"/>
  <c r="IU25"/>
  <c r="IM25"/>
  <c r="IP25"/>
  <c r="IT25"/>
  <c r="IL25"/>
  <c r="IK25"/>
  <c r="IS25"/>
  <c r="IO25"/>
  <c r="CK25"/>
  <c r="BV25"/>
  <c r="BM25"/>
  <c r="GO24"/>
  <c r="GP24"/>
  <c r="GQ24"/>
  <c r="GR24"/>
  <c r="GS24"/>
  <c r="GV24"/>
  <c r="GX24"/>
  <c r="GU24"/>
  <c r="GW24"/>
  <c r="GT24"/>
  <c r="FI23"/>
  <c r="FI24"/>
  <c r="FI25"/>
  <c r="FI26"/>
  <c r="FH24"/>
  <c r="FJ24"/>
  <c r="KO24"/>
  <c r="EC24"/>
  <c r="DG24"/>
  <c r="IR24"/>
  <c r="IY24"/>
  <c r="IV24"/>
  <c r="IN24"/>
  <c r="IZ24"/>
  <c r="IQ24"/>
  <c r="IU24"/>
  <c r="IM24"/>
  <c r="IP24"/>
  <c r="IT24"/>
  <c r="IL24"/>
  <c r="IK24"/>
  <c r="IS24"/>
  <c r="IO24"/>
  <c r="CK24"/>
  <c r="BV24"/>
  <c r="BM24"/>
  <c r="GO23"/>
  <c r="GP23"/>
  <c r="GQ23"/>
  <c r="GR23"/>
  <c r="GS23"/>
  <c r="GV23"/>
  <c r="GX23"/>
  <c r="GU23"/>
  <c r="GW23"/>
  <c r="GT23"/>
  <c r="FI22"/>
  <c r="FH23"/>
  <c r="FJ23"/>
  <c r="EC23"/>
  <c r="DG23"/>
  <c r="IR23"/>
  <c r="IY23"/>
  <c r="IV23"/>
  <c r="IN23"/>
  <c r="IZ23"/>
  <c r="IQ23"/>
  <c r="IU23"/>
  <c r="IM23"/>
  <c r="IP23"/>
  <c r="IT23"/>
  <c r="IL23"/>
  <c r="IK23"/>
  <c r="IS23"/>
  <c r="IO23"/>
  <c r="CK23"/>
  <c r="BV23"/>
  <c r="BM23"/>
  <c r="IX25"/>
  <c r="JA26"/>
  <c r="IW25"/>
  <c r="JA25"/>
  <c r="IX26"/>
  <c r="IW23"/>
  <c r="JA24"/>
  <c r="IW26"/>
  <c r="IX24"/>
  <c r="JA23"/>
  <c r="IW24"/>
  <c r="IX23"/>
  <c r="GX43"/>
  <c r="GX44"/>
  <c r="GX45"/>
  <c r="GX46"/>
  <c r="GX47"/>
  <c r="GX48"/>
  <c r="GX49"/>
  <c r="GX50"/>
  <c r="GW45"/>
  <c r="GW46"/>
  <c r="GW47"/>
  <c r="GW48"/>
  <c r="GW49"/>
  <c r="GW50"/>
  <c r="GV45"/>
  <c r="GV46"/>
  <c r="GV47"/>
  <c r="GV48"/>
  <c r="GV49"/>
  <c r="GV50"/>
  <c r="GU45"/>
  <c r="GU46"/>
  <c r="GU47"/>
  <c r="GU48"/>
  <c r="GU49"/>
  <c r="GU50"/>
  <c r="GT45"/>
  <c r="GT46"/>
  <c r="GT47"/>
  <c r="GT48"/>
  <c r="GT49"/>
  <c r="GT50"/>
  <c r="GS45"/>
  <c r="GS46"/>
  <c r="GS47"/>
  <c r="GS48"/>
  <c r="GS49"/>
  <c r="GS50"/>
  <c r="GR45"/>
  <c r="GR46"/>
  <c r="GR47"/>
  <c r="GR48"/>
  <c r="GR49"/>
  <c r="GR50"/>
  <c r="GQ45"/>
  <c r="GQ46"/>
  <c r="GQ47"/>
  <c r="GQ48"/>
  <c r="GQ49"/>
  <c r="GQ50"/>
  <c r="GP45"/>
  <c r="GP46"/>
  <c r="GP47"/>
  <c r="GP48"/>
  <c r="GP49"/>
  <c r="GP50"/>
  <c r="GO46"/>
  <c r="GO47"/>
  <c r="GO48"/>
  <c r="GO49"/>
  <c r="GO50"/>
  <c r="FJ45"/>
  <c r="FJ46"/>
  <c r="FJ47"/>
  <c r="FJ48"/>
  <c r="FJ49"/>
  <c r="FI46"/>
  <c r="FI47"/>
  <c r="FI48"/>
  <c r="FI49"/>
  <c r="FH46"/>
  <c r="FH47"/>
  <c r="FH48"/>
  <c r="FH49"/>
  <c r="KO46"/>
  <c r="KO47"/>
  <c r="KO48"/>
  <c r="KO49"/>
  <c r="KN46"/>
  <c r="KN47"/>
  <c r="KN48"/>
  <c r="KN49"/>
  <c r="KM46"/>
  <c r="KM47"/>
  <c r="KM48"/>
  <c r="KM49"/>
  <c r="KL46"/>
  <c r="KL47"/>
  <c r="KL48"/>
  <c r="KL49"/>
  <c r="KK46"/>
  <c r="KK47"/>
  <c r="KK48"/>
  <c r="KK49"/>
  <c r="EC45"/>
  <c r="EC46"/>
  <c r="EC47"/>
  <c r="EC48"/>
  <c r="EC49"/>
  <c r="EC50"/>
  <c r="DG46"/>
  <c r="DG47"/>
  <c r="DG48"/>
  <c r="DG49"/>
  <c r="DG50"/>
  <c r="JT46"/>
  <c r="JT47"/>
  <c r="JT48"/>
  <c r="JT49"/>
  <c r="JT50"/>
  <c r="JM46"/>
  <c r="JM47"/>
  <c r="JM48"/>
  <c r="JM49"/>
  <c r="JM50"/>
  <c r="CK46"/>
  <c r="CK47"/>
  <c r="CK48"/>
  <c r="CK49"/>
  <c r="CK50"/>
  <c r="CK51"/>
  <c r="BM45"/>
  <c r="BM46"/>
  <c r="BM52"/>
  <c r="GO22"/>
  <c r="GP22"/>
  <c r="GQ22"/>
  <c r="GR22"/>
  <c r="GS22"/>
  <c r="GV22"/>
  <c r="GX22"/>
  <c r="GU22"/>
  <c r="GW22"/>
  <c r="GT22"/>
  <c r="FH22"/>
  <c r="FJ22"/>
  <c r="EC22"/>
  <c r="DG22"/>
  <c r="IR22"/>
  <c r="IY22"/>
  <c r="IV22"/>
  <c r="IN22"/>
  <c r="IZ22"/>
  <c r="IQ22"/>
  <c r="IU22"/>
  <c r="IM22"/>
  <c r="IP22"/>
  <c r="IT22"/>
  <c r="IL22"/>
  <c r="IK22"/>
  <c r="IS22"/>
  <c r="IO22"/>
  <c r="CK22"/>
  <c r="BV22"/>
  <c r="BM22"/>
  <c r="GO21"/>
  <c r="GP21"/>
  <c r="GQ21"/>
  <c r="GR21"/>
  <c r="GS21"/>
  <c r="GV21"/>
  <c r="GX21"/>
  <c r="GU21"/>
  <c r="GW21"/>
  <c r="GT21"/>
  <c r="FH21"/>
  <c r="FJ21"/>
  <c r="FI21"/>
  <c r="KN20"/>
  <c r="KN21"/>
  <c r="KN22"/>
  <c r="KN23"/>
  <c r="KN24"/>
  <c r="KO20"/>
  <c r="KO21"/>
  <c r="KO22"/>
  <c r="KO23"/>
  <c r="KM19"/>
  <c r="KM20"/>
  <c r="KM21"/>
  <c r="KM22"/>
  <c r="KM23"/>
  <c r="KM24"/>
  <c r="KL19"/>
  <c r="KL20"/>
  <c r="KL21"/>
  <c r="KL22"/>
  <c r="KL23"/>
  <c r="KL24"/>
  <c r="KK19"/>
  <c r="KK20"/>
  <c r="KK21"/>
  <c r="KK22"/>
  <c r="KK23"/>
  <c r="KK24"/>
  <c r="EC21"/>
  <c r="DG21"/>
  <c r="JT21"/>
  <c r="JT22"/>
  <c r="JT23"/>
  <c r="JT24"/>
  <c r="JT26"/>
  <c r="JM19"/>
  <c r="JM20"/>
  <c r="JM21"/>
  <c r="JM22"/>
  <c r="JM23"/>
  <c r="JM24"/>
  <c r="JM26"/>
  <c r="IR21"/>
  <c r="IY21"/>
  <c r="IV21"/>
  <c r="IN21"/>
  <c r="IZ21"/>
  <c r="IQ21"/>
  <c r="IU21"/>
  <c r="IM21"/>
  <c r="IP21"/>
  <c r="IT21"/>
  <c r="IL21"/>
  <c r="IK21"/>
  <c r="IS21"/>
  <c r="IO21"/>
  <c r="CK21"/>
  <c r="BV21"/>
  <c r="BM21"/>
  <c r="IX21"/>
  <c r="JA22"/>
  <c r="IW21"/>
  <c r="JA21"/>
  <c r="IX22"/>
  <c r="IW22"/>
  <c r="GX2"/>
  <c r="GX3"/>
  <c r="GX4"/>
  <c r="GX5"/>
  <c r="GX6"/>
  <c r="GX7"/>
  <c r="GX8"/>
  <c r="GX9"/>
  <c r="GX10"/>
  <c r="GX11"/>
  <c r="GX12"/>
  <c r="GX13"/>
  <c r="GX14"/>
  <c r="GX15"/>
  <c r="GX16"/>
  <c r="GX17"/>
  <c r="GX18"/>
  <c r="GX19"/>
  <c r="GX20"/>
  <c r="GX27"/>
  <c r="GX28"/>
  <c r="GX29"/>
  <c r="GX30"/>
  <c r="GX31"/>
  <c r="GX32"/>
  <c r="GX33"/>
  <c r="GX34"/>
  <c r="GX35"/>
  <c r="GX36"/>
  <c r="GX37"/>
  <c r="GX38"/>
  <c r="GX39"/>
  <c r="GX40"/>
  <c r="GX41"/>
  <c r="GX42"/>
  <c r="GW3"/>
  <c r="GW4"/>
  <c r="GW5"/>
  <c r="GW6"/>
  <c r="GW7"/>
  <c r="GW8"/>
  <c r="GW9"/>
  <c r="GW10"/>
  <c r="GW11"/>
  <c r="GW12"/>
  <c r="GW13"/>
  <c r="GW14"/>
  <c r="GW15"/>
  <c r="GW16"/>
  <c r="GW17"/>
  <c r="GW18"/>
  <c r="GW19"/>
  <c r="GW20"/>
  <c r="GW27"/>
  <c r="GW28"/>
  <c r="GW29"/>
  <c r="GW30"/>
  <c r="GW31"/>
  <c r="GW32"/>
  <c r="GW33"/>
  <c r="GW34"/>
  <c r="GW35"/>
  <c r="GW36"/>
  <c r="GW37"/>
  <c r="GW38"/>
  <c r="GW39"/>
  <c r="GW40"/>
  <c r="GW41"/>
  <c r="GW42"/>
  <c r="GW43"/>
  <c r="GW44"/>
  <c r="GT2"/>
  <c r="FJ3"/>
  <c r="FJ4"/>
  <c r="FJ5"/>
  <c r="FJ6"/>
  <c r="FJ7"/>
  <c r="FJ8"/>
  <c r="FJ9"/>
  <c r="FJ10"/>
  <c r="FJ11"/>
  <c r="FJ12"/>
  <c r="FJ13"/>
  <c r="FJ14"/>
  <c r="FJ15"/>
  <c r="FJ16"/>
  <c r="FJ17"/>
  <c r="FJ18"/>
  <c r="FJ19"/>
  <c r="FJ20"/>
  <c r="FJ27"/>
  <c r="FJ28"/>
  <c r="FJ29"/>
  <c r="FJ30"/>
  <c r="FJ31"/>
  <c r="FJ32"/>
  <c r="FJ33"/>
  <c r="FJ34"/>
  <c r="FJ35"/>
  <c r="FJ36"/>
  <c r="FJ37"/>
  <c r="FJ38"/>
  <c r="FJ39"/>
  <c r="FJ40"/>
  <c r="FJ41"/>
  <c r="FJ42"/>
  <c r="FJ43"/>
  <c r="FJ44"/>
  <c r="FJ2"/>
  <c r="FI3"/>
  <c r="FI4"/>
  <c r="FI5"/>
  <c r="FI6"/>
  <c r="FI7"/>
  <c r="FI8"/>
  <c r="FI9"/>
  <c r="FI10"/>
  <c r="FI11"/>
  <c r="FI12"/>
  <c r="FI13"/>
  <c r="FI14"/>
  <c r="FI15"/>
  <c r="FI16"/>
  <c r="FI17"/>
  <c r="FI18"/>
  <c r="FI19"/>
  <c r="FI20"/>
  <c r="FI27"/>
  <c r="FI28"/>
  <c r="FI29"/>
  <c r="FI30"/>
  <c r="FI31"/>
  <c r="FI32"/>
  <c r="FI33"/>
  <c r="FI34"/>
  <c r="FI35"/>
  <c r="FI36"/>
  <c r="FI37"/>
  <c r="FI38"/>
  <c r="FI39"/>
  <c r="FI40"/>
  <c r="FI41"/>
  <c r="FI42"/>
  <c r="FI43"/>
  <c r="FI44"/>
  <c r="FI45"/>
  <c r="FI2"/>
  <c r="GU3"/>
  <c r="GU4"/>
  <c r="GU5"/>
  <c r="GU6"/>
  <c r="GU7"/>
  <c r="GU8"/>
  <c r="GU9"/>
  <c r="GU10"/>
  <c r="GU11"/>
  <c r="GU12"/>
  <c r="GU13"/>
  <c r="GU14"/>
  <c r="GU15"/>
  <c r="GU16"/>
  <c r="GU17"/>
  <c r="GU18"/>
  <c r="GU19"/>
  <c r="GU20"/>
  <c r="GU27"/>
  <c r="GU28"/>
  <c r="GU29"/>
  <c r="GU30"/>
  <c r="GU31"/>
  <c r="GU32"/>
  <c r="GU33"/>
  <c r="GU34"/>
  <c r="GU35"/>
  <c r="GU36"/>
  <c r="GU37"/>
  <c r="GU38"/>
  <c r="GU39"/>
  <c r="GU40"/>
  <c r="GU41"/>
  <c r="GU42"/>
  <c r="GU43"/>
  <c r="GU44"/>
  <c r="GV3"/>
  <c r="GV4"/>
  <c r="GV5"/>
  <c r="GV6"/>
  <c r="GV7"/>
  <c r="GV8"/>
  <c r="GV9"/>
  <c r="GV10"/>
  <c r="GV11"/>
  <c r="GV12"/>
  <c r="GV13"/>
  <c r="GV14"/>
  <c r="GV15"/>
  <c r="GV16"/>
  <c r="GV17"/>
  <c r="GV18"/>
  <c r="GV19"/>
  <c r="GV20"/>
  <c r="GV27"/>
  <c r="GV28"/>
  <c r="GV29"/>
  <c r="GV30"/>
  <c r="GV31"/>
  <c r="GV32"/>
  <c r="GV33"/>
  <c r="GV34"/>
  <c r="GV35"/>
  <c r="GV36"/>
  <c r="GV37"/>
  <c r="GV38"/>
  <c r="GV39"/>
  <c r="GV40"/>
  <c r="GV41"/>
  <c r="GV42"/>
  <c r="GV43"/>
  <c r="GV44"/>
  <c r="GV2"/>
  <c r="GU2"/>
  <c r="GT3"/>
  <c r="GT4"/>
  <c r="GT5"/>
  <c r="GT6"/>
  <c r="GT7"/>
  <c r="GT8"/>
  <c r="GT9"/>
  <c r="GT10"/>
  <c r="GT11"/>
  <c r="GT12"/>
  <c r="GT13"/>
  <c r="GT14"/>
  <c r="GT15"/>
  <c r="GT16"/>
  <c r="GT17"/>
  <c r="GT18"/>
  <c r="GT19"/>
  <c r="GT20"/>
  <c r="GT27"/>
  <c r="GT28"/>
  <c r="GT29"/>
  <c r="GT30"/>
  <c r="GT31"/>
  <c r="GT32"/>
  <c r="GT33"/>
  <c r="GT34"/>
  <c r="GT35"/>
  <c r="GT36"/>
  <c r="GT37"/>
  <c r="GT38"/>
  <c r="GT39"/>
  <c r="GT40"/>
  <c r="GT41"/>
  <c r="GT42"/>
  <c r="GT43"/>
  <c r="GT44"/>
  <c r="GR3"/>
  <c r="GR4"/>
  <c r="GR5"/>
  <c r="GR6"/>
  <c r="GR7"/>
  <c r="GR8"/>
  <c r="GR9"/>
  <c r="GR10"/>
  <c r="GR11"/>
  <c r="FH44"/>
  <c r="FH45"/>
  <c r="DG44"/>
  <c r="DG45"/>
  <c r="CK45"/>
  <c r="GS59"/>
  <c r="GR59"/>
  <c r="GQ59"/>
  <c r="GP59"/>
  <c r="GO59"/>
  <c r="FH59"/>
  <c r="KO59"/>
  <c r="KN59"/>
  <c r="KM59"/>
  <c r="KL59"/>
  <c r="KK59"/>
  <c r="EC59"/>
  <c r="DG59"/>
  <c r="JT59"/>
  <c r="JM59"/>
  <c r="IZ59"/>
  <c r="IY59"/>
  <c r="IV59"/>
  <c r="IU59"/>
  <c r="IT59"/>
  <c r="IS59"/>
  <c r="IR59"/>
  <c r="IQ59"/>
  <c r="IP59"/>
  <c r="IO59"/>
  <c r="IN59"/>
  <c r="IM59"/>
  <c r="IL59"/>
  <c r="IK59"/>
  <c r="CK59"/>
  <c r="BV59"/>
  <c r="BM59"/>
  <c r="AX59"/>
  <c r="GO45"/>
  <c r="KO45"/>
  <c r="KN45"/>
  <c r="KM45"/>
  <c r="KL45"/>
  <c r="KK45"/>
  <c r="JT45"/>
  <c r="JM45"/>
  <c r="GS44"/>
  <c r="GR44"/>
  <c r="GQ44"/>
  <c r="GP44"/>
  <c r="GO44"/>
  <c r="KO44"/>
  <c r="KN44"/>
  <c r="KM44"/>
  <c r="KL44"/>
  <c r="KK44"/>
  <c r="EC44"/>
  <c r="JT44"/>
  <c r="JM44"/>
  <c r="CK44"/>
  <c r="BM44"/>
  <c r="GS43"/>
  <c r="GR43"/>
  <c r="GQ43"/>
  <c r="GP43"/>
  <c r="GO43"/>
  <c r="FH43"/>
  <c r="KO43"/>
  <c r="KN43"/>
  <c r="KM43"/>
  <c r="KL43"/>
  <c r="KK43"/>
  <c r="EC43"/>
  <c r="DG43"/>
  <c r="JT43"/>
  <c r="JM43"/>
  <c r="CK43"/>
  <c r="BM43"/>
  <c r="GS42"/>
  <c r="GR42"/>
  <c r="GQ42"/>
  <c r="GP42"/>
  <c r="GO42"/>
  <c r="FH42"/>
  <c r="KO42"/>
  <c r="KN42"/>
  <c r="KM42"/>
  <c r="KL42"/>
  <c r="KK42"/>
  <c r="EC42"/>
  <c r="DG42"/>
  <c r="JT42"/>
  <c r="JM42"/>
  <c r="CK42"/>
  <c r="BM42"/>
  <c r="GS41"/>
  <c r="GR41"/>
  <c r="GQ41"/>
  <c r="GP41"/>
  <c r="GO41"/>
  <c r="FH41"/>
  <c r="KO41"/>
  <c r="KN41"/>
  <c r="KM41"/>
  <c r="KL41"/>
  <c r="KK41"/>
  <c r="EC41"/>
  <c r="DG41"/>
  <c r="JT41"/>
  <c r="JM41"/>
  <c r="IZ41"/>
  <c r="IY41"/>
  <c r="IV41"/>
  <c r="IU41"/>
  <c r="IT41"/>
  <c r="IS41"/>
  <c r="IR41"/>
  <c r="IQ41"/>
  <c r="IP41"/>
  <c r="IO41"/>
  <c r="IN41"/>
  <c r="IM41"/>
  <c r="IL41"/>
  <c r="IK41"/>
  <c r="CK41"/>
  <c r="BM41"/>
  <c r="GS40"/>
  <c r="GR40"/>
  <c r="GQ40"/>
  <c r="GP40"/>
  <c r="GO40"/>
  <c r="FH40"/>
  <c r="KO40"/>
  <c r="KN40"/>
  <c r="KM40"/>
  <c r="KL40"/>
  <c r="KK40"/>
  <c r="EC40"/>
  <c r="DG40"/>
  <c r="JT40"/>
  <c r="JM40"/>
  <c r="IZ40"/>
  <c r="IY40"/>
  <c r="IV40"/>
  <c r="IU40"/>
  <c r="IT40"/>
  <c r="IS40"/>
  <c r="IR40"/>
  <c r="IQ40"/>
  <c r="IP40"/>
  <c r="IO40"/>
  <c r="IN40"/>
  <c r="IM40"/>
  <c r="IL40"/>
  <c r="IK40"/>
  <c r="CK40"/>
  <c r="BM40"/>
  <c r="GS39"/>
  <c r="GR39"/>
  <c r="GQ39"/>
  <c r="GP39"/>
  <c r="GO39"/>
  <c r="FH39"/>
  <c r="KO39"/>
  <c r="KN39"/>
  <c r="KM39"/>
  <c r="KL39"/>
  <c r="KK39"/>
  <c r="EC39"/>
  <c r="DG39"/>
  <c r="JT39"/>
  <c r="JM39"/>
  <c r="IZ39"/>
  <c r="IY39"/>
  <c r="IV39"/>
  <c r="IU39"/>
  <c r="IT39"/>
  <c r="IS39"/>
  <c r="IR39"/>
  <c r="IQ39"/>
  <c r="IP39"/>
  <c r="IO39"/>
  <c r="IN39"/>
  <c r="IM39"/>
  <c r="IL39"/>
  <c r="IK39"/>
  <c r="CK39"/>
  <c r="BM39"/>
  <c r="GS38"/>
  <c r="GR38"/>
  <c r="GQ38"/>
  <c r="GP38"/>
  <c r="GO38"/>
  <c r="FH38"/>
  <c r="KO38"/>
  <c r="KN38"/>
  <c r="KM38"/>
  <c r="KL38"/>
  <c r="KK38"/>
  <c r="EC38"/>
  <c r="DG38"/>
  <c r="JT38"/>
  <c r="JM38"/>
  <c r="IZ38"/>
  <c r="IY38"/>
  <c r="IV38"/>
  <c r="IU38"/>
  <c r="IT38"/>
  <c r="IS38"/>
  <c r="IR38"/>
  <c r="IQ38"/>
  <c r="IP38"/>
  <c r="IO38"/>
  <c r="IN38"/>
  <c r="IM38"/>
  <c r="IL38"/>
  <c r="IK38"/>
  <c r="CK38"/>
  <c r="BM38"/>
  <c r="GS37"/>
  <c r="GR37"/>
  <c r="GQ37"/>
  <c r="GP37"/>
  <c r="GO37"/>
  <c r="FH37"/>
  <c r="KO37"/>
  <c r="KN37"/>
  <c r="KM37"/>
  <c r="KL37"/>
  <c r="KK37"/>
  <c r="EC37"/>
  <c r="DG37"/>
  <c r="JT37"/>
  <c r="JM37"/>
  <c r="IZ37"/>
  <c r="IY37"/>
  <c r="IV37"/>
  <c r="IU37"/>
  <c r="IT37"/>
  <c r="IS37"/>
  <c r="IR37"/>
  <c r="IQ37"/>
  <c r="IP37"/>
  <c r="IO37"/>
  <c r="IN37"/>
  <c r="IM37"/>
  <c r="IL37"/>
  <c r="IK37"/>
  <c r="CK37"/>
  <c r="BM37"/>
  <c r="GS36"/>
  <c r="GR36"/>
  <c r="GQ36"/>
  <c r="GP36"/>
  <c r="GO36"/>
  <c r="FH36"/>
  <c r="KO36"/>
  <c r="KN36"/>
  <c r="KM36"/>
  <c r="KL36"/>
  <c r="KK36"/>
  <c r="EC36"/>
  <c r="DG36"/>
  <c r="JT36"/>
  <c r="JM36"/>
  <c r="IZ36"/>
  <c r="IY36"/>
  <c r="IV36"/>
  <c r="IU36"/>
  <c r="IT36"/>
  <c r="IS36"/>
  <c r="IR36"/>
  <c r="IQ36"/>
  <c r="IP36"/>
  <c r="IO36"/>
  <c r="IN36"/>
  <c r="IM36"/>
  <c r="IL36"/>
  <c r="IK36"/>
  <c r="CK36"/>
  <c r="BM36"/>
  <c r="GS35"/>
  <c r="GR35"/>
  <c r="GQ35"/>
  <c r="GP35"/>
  <c r="GO35"/>
  <c r="FH35"/>
  <c r="KO35"/>
  <c r="KN35"/>
  <c r="KM35"/>
  <c r="KL35"/>
  <c r="KK35"/>
  <c r="EC35"/>
  <c r="DG35"/>
  <c r="JT35"/>
  <c r="JM35"/>
  <c r="IZ35"/>
  <c r="IY35"/>
  <c r="IV35"/>
  <c r="IU35"/>
  <c r="IT35"/>
  <c r="IS35"/>
  <c r="IR35"/>
  <c r="IQ35"/>
  <c r="IP35"/>
  <c r="IO35"/>
  <c r="IN35"/>
  <c r="IM35"/>
  <c r="IL35"/>
  <c r="IK35"/>
  <c r="CK35"/>
  <c r="BM35"/>
  <c r="GS34"/>
  <c r="GR34"/>
  <c r="GQ34"/>
  <c r="GP34"/>
  <c r="GO34"/>
  <c r="FH34"/>
  <c r="KO34"/>
  <c r="KN34"/>
  <c r="KM34"/>
  <c r="KL34"/>
  <c r="KK34"/>
  <c r="EC34"/>
  <c r="DG34"/>
  <c r="JT34"/>
  <c r="JM34"/>
  <c r="IZ34"/>
  <c r="IY34"/>
  <c r="IV34"/>
  <c r="IU34"/>
  <c r="IT34"/>
  <c r="IS34"/>
  <c r="IR34"/>
  <c r="IQ34"/>
  <c r="IP34"/>
  <c r="IO34"/>
  <c r="IN34"/>
  <c r="IM34"/>
  <c r="IL34"/>
  <c r="IK34"/>
  <c r="CK34"/>
  <c r="BM34"/>
  <c r="GS33"/>
  <c r="GR33"/>
  <c r="GQ33"/>
  <c r="GP33"/>
  <c r="GO33"/>
  <c r="FH33"/>
  <c r="KO33"/>
  <c r="KN33"/>
  <c r="KM33"/>
  <c r="KL33"/>
  <c r="KK33"/>
  <c r="EC33"/>
  <c r="DG33"/>
  <c r="JT33"/>
  <c r="JM33"/>
  <c r="IZ33"/>
  <c r="IY33"/>
  <c r="IV33"/>
  <c r="IU33"/>
  <c r="IT33"/>
  <c r="IS33"/>
  <c r="IR33"/>
  <c r="IQ33"/>
  <c r="IP33"/>
  <c r="IO33"/>
  <c r="IN33"/>
  <c r="IM33"/>
  <c r="IL33"/>
  <c r="IK33"/>
  <c r="CK33"/>
  <c r="BM33"/>
  <c r="GS32"/>
  <c r="GR32"/>
  <c r="GQ32"/>
  <c r="GP32"/>
  <c r="GO32"/>
  <c r="FH32"/>
  <c r="KO32"/>
  <c r="KN32"/>
  <c r="KM32"/>
  <c r="KL32"/>
  <c r="KK32"/>
  <c r="EC32"/>
  <c r="DG32"/>
  <c r="JT32"/>
  <c r="JM32"/>
  <c r="IZ32"/>
  <c r="IY32"/>
  <c r="IV32"/>
  <c r="IU32"/>
  <c r="IT32"/>
  <c r="IS32"/>
  <c r="IR32"/>
  <c r="IQ32"/>
  <c r="IP32"/>
  <c r="IO32"/>
  <c r="IN32"/>
  <c r="IM32"/>
  <c r="IL32"/>
  <c r="IK32"/>
  <c r="CK32"/>
  <c r="BM32"/>
  <c r="GS31"/>
  <c r="GR31"/>
  <c r="GQ31"/>
  <c r="GP31"/>
  <c r="GO31"/>
  <c r="FH31"/>
  <c r="KO31"/>
  <c r="KN31"/>
  <c r="KM31"/>
  <c r="KL31"/>
  <c r="KK31"/>
  <c r="EC31"/>
  <c r="DG31"/>
  <c r="JT31"/>
  <c r="JM31"/>
  <c r="IZ31"/>
  <c r="IY31"/>
  <c r="IV31"/>
  <c r="IU31"/>
  <c r="IT31"/>
  <c r="IS31"/>
  <c r="IR31"/>
  <c r="IQ31"/>
  <c r="IP31"/>
  <c r="IO31"/>
  <c r="IN31"/>
  <c r="IM31"/>
  <c r="IL31"/>
  <c r="IK31"/>
  <c r="CK31"/>
  <c r="BM31"/>
  <c r="GS30"/>
  <c r="GR30"/>
  <c r="GQ30"/>
  <c r="GP30"/>
  <c r="FH30"/>
  <c r="KO30"/>
  <c r="KN30"/>
  <c r="KM30"/>
  <c r="KL30"/>
  <c r="KK30"/>
  <c r="EC30"/>
  <c r="DG30"/>
  <c r="JT30"/>
  <c r="JM30"/>
  <c r="IZ30"/>
  <c r="IY30"/>
  <c r="IV30"/>
  <c r="IU30"/>
  <c r="IT30"/>
  <c r="IS30"/>
  <c r="IR30"/>
  <c r="IQ30"/>
  <c r="IP30"/>
  <c r="IO30"/>
  <c r="IN30"/>
  <c r="IM30"/>
  <c r="IL30"/>
  <c r="IK30"/>
  <c r="CK30"/>
  <c r="BM30"/>
  <c r="GS29"/>
  <c r="GR29"/>
  <c r="GQ29"/>
  <c r="GP29"/>
  <c r="GO29"/>
  <c r="FH29"/>
  <c r="KO29"/>
  <c r="KN29"/>
  <c r="KM29"/>
  <c r="KL29"/>
  <c r="KK29"/>
  <c r="EC29"/>
  <c r="DG29"/>
  <c r="JT29"/>
  <c r="JM29"/>
  <c r="IZ29"/>
  <c r="IY29"/>
  <c r="IV29"/>
  <c r="IU29"/>
  <c r="IT29"/>
  <c r="IS29"/>
  <c r="IR29"/>
  <c r="IQ29"/>
  <c r="IP29"/>
  <c r="IO29"/>
  <c r="IN29"/>
  <c r="IM29"/>
  <c r="IL29"/>
  <c r="IK29"/>
  <c r="CK29"/>
  <c r="BM29"/>
  <c r="GS28"/>
  <c r="GR28"/>
  <c r="GQ28"/>
  <c r="GP28"/>
  <c r="GO28"/>
  <c r="FH28"/>
  <c r="KO28"/>
  <c r="KN28"/>
  <c r="KM28"/>
  <c r="KL28"/>
  <c r="KK28"/>
  <c r="EC28"/>
  <c r="DG28"/>
  <c r="JT28"/>
  <c r="JM28"/>
  <c r="IZ28"/>
  <c r="IY28"/>
  <c r="IV28"/>
  <c r="IU28"/>
  <c r="IT28"/>
  <c r="IS28"/>
  <c r="IR28"/>
  <c r="IQ28"/>
  <c r="IP28"/>
  <c r="IO28"/>
  <c r="IN28"/>
  <c r="IM28"/>
  <c r="IL28"/>
  <c r="IK28"/>
  <c r="CK28"/>
  <c r="BM28"/>
  <c r="GS27"/>
  <c r="GR27"/>
  <c r="GQ27"/>
  <c r="GP27"/>
  <c r="GO27"/>
  <c r="FH27"/>
  <c r="KO27"/>
  <c r="KN27"/>
  <c r="KM27"/>
  <c r="KL27"/>
  <c r="KK27"/>
  <c r="EC27"/>
  <c r="DG27"/>
  <c r="JT27"/>
  <c r="JM27"/>
  <c r="IZ27"/>
  <c r="IY27"/>
  <c r="IV27"/>
  <c r="IU27"/>
  <c r="IT27"/>
  <c r="IS27"/>
  <c r="IR27"/>
  <c r="IQ27"/>
  <c r="IP27"/>
  <c r="IO27"/>
  <c r="IN27"/>
  <c r="IM27"/>
  <c r="IL27"/>
  <c r="IK27"/>
  <c r="CK27"/>
  <c r="BV27"/>
  <c r="BM27"/>
  <c r="JA36"/>
  <c r="IW27"/>
  <c r="IW31"/>
  <c r="IW33"/>
  <c r="IX33"/>
  <c r="JA33"/>
  <c r="IW35"/>
  <c r="IX35"/>
  <c r="JA35"/>
  <c r="IW37"/>
  <c r="JA37"/>
  <c r="IW39"/>
  <c r="IX39"/>
  <c r="JA39"/>
  <c r="IW41"/>
  <c r="JA41"/>
  <c r="JA27"/>
  <c r="IX29"/>
  <c r="JA29"/>
  <c r="JA31"/>
  <c r="IW29"/>
  <c r="IX30"/>
  <c r="IX34"/>
  <c r="IX38"/>
  <c r="IX27"/>
  <c r="IX31"/>
  <c r="IX37"/>
  <c r="IX41"/>
  <c r="IW28"/>
  <c r="IX28"/>
  <c r="JA28"/>
  <c r="IW30"/>
  <c r="JA30"/>
  <c r="IW32"/>
  <c r="IX32"/>
  <c r="JA32"/>
  <c r="IW34"/>
  <c r="JA34"/>
  <c r="IW36"/>
  <c r="IX36"/>
  <c r="IW38"/>
  <c r="JA38"/>
  <c r="IW40"/>
  <c r="IX40"/>
  <c r="JA40"/>
  <c r="IW59"/>
  <c r="IX59"/>
  <c r="JA59"/>
  <c r="IU74"/>
  <c r="IU75"/>
  <c r="IU76"/>
  <c r="IT74"/>
  <c r="IT75"/>
  <c r="IT76"/>
  <c r="IS74"/>
  <c r="IS75"/>
  <c r="IS76"/>
  <c r="IS77"/>
  <c r="IR74"/>
  <c r="IR75"/>
  <c r="IQ74"/>
  <c r="IQ75"/>
  <c r="IN74"/>
  <c r="IM16"/>
  <c r="IM17"/>
  <c r="IM18"/>
  <c r="IM19"/>
  <c r="IM20"/>
  <c r="IL16"/>
  <c r="IL17"/>
  <c r="IL18"/>
  <c r="IL19"/>
  <c r="IL20"/>
  <c r="IK16"/>
  <c r="IK17"/>
  <c r="IK18"/>
  <c r="IK19"/>
  <c r="IK20"/>
  <c r="IK14"/>
  <c r="IL14"/>
  <c r="IM14"/>
  <c r="IN14"/>
  <c r="IK15"/>
  <c r="IL15"/>
  <c r="IM15"/>
  <c r="IN15"/>
  <c r="IN16"/>
  <c r="IN17"/>
  <c r="IN18"/>
  <c r="IN19"/>
  <c r="IN20"/>
  <c r="KO3"/>
  <c r="KO4"/>
  <c r="KO5"/>
  <c r="KO6"/>
  <c r="KO7"/>
  <c r="KO8"/>
  <c r="KO9"/>
  <c r="KO10"/>
  <c r="KO11"/>
  <c r="KO12"/>
  <c r="KO13"/>
  <c r="KO14"/>
  <c r="KO15"/>
  <c r="KO16"/>
  <c r="KO17"/>
  <c r="KO18"/>
  <c r="KO19"/>
  <c r="KO2"/>
  <c r="KN3"/>
  <c r="KN4"/>
  <c r="KN5"/>
  <c r="KN6"/>
  <c r="KN7"/>
  <c r="KN8"/>
  <c r="KN9"/>
  <c r="KN10"/>
  <c r="KN11"/>
  <c r="KN12"/>
  <c r="KN13"/>
  <c r="KN14"/>
  <c r="KN15"/>
  <c r="KN16"/>
  <c r="KN17"/>
  <c r="KN18"/>
  <c r="KN19"/>
  <c r="KN2"/>
  <c r="KM3"/>
  <c r="KM4"/>
  <c r="KM5"/>
  <c r="KM6"/>
  <c r="KM7"/>
  <c r="KM8"/>
  <c r="KM9"/>
  <c r="KM10"/>
  <c r="KM11"/>
  <c r="KM12"/>
  <c r="KM13"/>
  <c r="KM14"/>
  <c r="KM15"/>
  <c r="KM16"/>
  <c r="KM17"/>
  <c r="KM18"/>
  <c r="KM2"/>
  <c r="KL18"/>
  <c r="KL3"/>
  <c r="KL4"/>
  <c r="KL5"/>
  <c r="KL6"/>
  <c r="KL7"/>
  <c r="KL8"/>
  <c r="KL9"/>
  <c r="KL10"/>
  <c r="KL11"/>
  <c r="KL12"/>
  <c r="KL13"/>
  <c r="KL14"/>
  <c r="KL15"/>
  <c r="KL16"/>
  <c r="KL17"/>
  <c r="KL2"/>
  <c r="KK3"/>
  <c r="KK4"/>
  <c r="KK5"/>
  <c r="KK6"/>
  <c r="KK7"/>
  <c r="KK8"/>
  <c r="KK9"/>
  <c r="KK10"/>
  <c r="KK11"/>
  <c r="KK12"/>
  <c r="KK13"/>
  <c r="KK14"/>
  <c r="KK15"/>
  <c r="KK16"/>
  <c r="KK17"/>
  <c r="KK18"/>
  <c r="KK2"/>
  <c r="IV19"/>
  <c r="IV20"/>
  <c r="IV3"/>
  <c r="IV4"/>
  <c r="IV5"/>
  <c r="IV6"/>
  <c r="IV7"/>
  <c r="IV8"/>
  <c r="IV9"/>
  <c r="IV10"/>
  <c r="IV11"/>
  <c r="IV12"/>
  <c r="IV13"/>
  <c r="IV14"/>
  <c r="IV15"/>
  <c r="IV16"/>
  <c r="IV17"/>
  <c r="IV18"/>
  <c r="IV2"/>
  <c r="IU3"/>
  <c r="IU4"/>
  <c r="IU5"/>
  <c r="IU6"/>
  <c r="IU7"/>
  <c r="IU8"/>
  <c r="IU9"/>
  <c r="IU10"/>
  <c r="IU11"/>
  <c r="IU12"/>
  <c r="IU13"/>
  <c r="IU14"/>
  <c r="IU15"/>
  <c r="IU16"/>
  <c r="IU17"/>
  <c r="IU18"/>
  <c r="IU19"/>
  <c r="IU20"/>
  <c r="IT3"/>
  <c r="IT4"/>
  <c r="IT5"/>
  <c r="IT6"/>
  <c r="IT7"/>
  <c r="IT8"/>
  <c r="IT9"/>
  <c r="IT10"/>
  <c r="IT11"/>
  <c r="IT12"/>
  <c r="IT13"/>
  <c r="IT14"/>
  <c r="IT15"/>
  <c r="IT16"/>
  <c r="IT17"/>
  <c r="IT18"/>
  <c r="IT19"/>
  <c r="IT20"/>
  <c r="IS3"/>
  <c r="IS4"/>
  <c r="IS5"/>
  <c r="IS6"/>
  <c r="IS7"/>
  <c r="IS8"/>
  <c r="IS9"/>
  <c r="IS10"/>
  <c r="IS11"/>
  <c r="IS12"/>
  <c r="IS13"/>
  <c r="IS14"/>
  <c r="IS15"/>
  <c r="IS16"/>
  <c r="IS17"/>
  <c r="IS18"/>
  <c r="IS19"/>
  <c r="IS20"/>
  <c r="IR3"/>
  <c r="IR4"/>
  <c r="IR5"/>
  <c r="IR6"/>
  <c r="IR7"/>
  <c r="IR8"/>
  <c r="IR9"/>
  <c r="IR10"/>
  <c r="IR11"/>
  <c r="IR12"/>
  <c r="IR13"/>
  <c r="IR14"/>
  <c r="IR15"/>
  <c r="IR16"/>
  <c r="IR17"/>
  <c r="IR18"/>
  <c r="IR19"/>
  <c r="IR20"/>
  <c r="IQ3"/>
  <c r="IQ4"/>
  <c r="IQ5"/>
  <c r="IQ6"/>
  <c r="IQ7"/>
  <c r="IQ8"/>
  <c r="IQ9"/>
  <c r="IQ10"/>
  <c r="IQ11"/>
  <c r="IQ12"/>
  <c r="IQ13"/>
  <c r="IQ14"/>
  <c r="IQ15"/>
  <c r="IQ16"/>
  <c r="IQ17"/>
  <c r="IQ18"/>
  <c r="IQ19"/>
  <c r="IQ20"/>
  <c r="IP3"/>
  <c r="IP4"/>
  <c r="IP5"/>
  <c r="IP6"/>
  <c r="IP7"/>
  <c r="IP8"/>
  <c r="IP9"/>
  <c r="IP10"/>
  <c r="IP11"/>
  <c r="IP12"/>
  <c r="IP13"/>
  <c r="IP14"/>
  <c r="IP15"/>
  <c r="IP16"/>
  <c r="IP17"/>
  <c r="IP18"/>
  <c r="IP19"/>
  <c r="IP20"/>
  <c r="IO3"/>
  <c r="IO4"/>
  <c r="IO5"/>
  <c r="IO6"/>
  <c r="IO7"/>
  <c r="IO8"/>
  <c r="IO9"/>
  <c r="IO10"/>
  <c r="IO11"/>
  <c r="IO12"/>
  <c r="IO13"/>
  <c r="IO14"/>
  <c r="IO15"/>
  <c r="IO16"/>
  <c r="IO17"/>
  <c r="IO18"/>
  <c r="IO19"/>
  <c r="IO20"/>
  <c r="IN3"/>
  <c r="IN4"/>
  <c r="IN5"/>
  <c r="IN6"/>
  <c r="IN7"/>
  <c r="IN8"/>
  <c r="IN9"/>
  <c r="IN10"/>
  <c r="IN11"/>
  <c r="IN12"/>
  <c r="IN13"/>
  <c r="IM3"/>
  <c r="IM4"/>
  <c r="IM5"/>
  <c r="IM6"/>
  <c r="IM7"/>
  <c r="IM8"/>
  <c r="IM9"/>
  <c r="IM10"/>
  <c r="IM11"/>
  <c r="IM12"/>
  <c r="IM13"/>
  <c r="IL3"/>
  <c r="IL4"/>
  <c r="IL5"/>
  <c r="IL6"/>
  <c r="IL7"/>
  <c r="IL8"/>
  <c r="IL9"/>
  <c r="IL10"/>
  <c r="IL11"/>
  <c r="IL12"/>
  <c r="IL13"/>
  <c r="IK3"/>
  <c r="IK4"/>
  <c r="IK5"/>
  <c r="IK6"/>
  <c r="IK7"/>
  <c r="IK8"/>
  <c r="IK9"/>
  <c r="IK10"/>
  <c r="IK11"/>
  <c r="IK12"/>
  <c r="IK13"/>
  <c r="IZ3"/>
  <c r="IZ4"/>
  <c r="IZ5"/>
  <c r="IZ6"/>
  <c r="IZ7"/>
  <c r="IZ8"/>
  <c r="IZ9"/>
  <c r="IZ10"/>
  <c r="IZ11"/>
  <c r="IZ12"/>
  <c r="IZ13"/>
  <c r="IZ14"/>
  <c r="IZ15"/>
  <c r="IZ16"/>
  <c r="IZ17"/>
  <c r="IZ18"/>
  <c r="IZ19"/>
  <c r="IZ20"/>
  <c r="IY3"/>
  <c r="IY4"/>
  <c r="IY5"/>
  <c r="IY6"/>
  <c r="IY7"/>
  <c r="IY8"/>
  <c r="IY9"/>
  <c r="IY10"/>
  <c r="IY11"/>
  <c r="IY12"/>
  <c r="IY13"/>
  <c r="IY14"/>
  <c r="IY15"/>
  <c r="IY16"/>
  <c r="IY17"/>
  <c r="IY18"/>
  <c r="IY19"/>
  <c r="IY20"/>
  <c r="IO2"/>
  <c r="IP2"/>
  <c r="IQ2"/>
  <c r="IR2"/>
  <c r="JM8"/>
  <c r="CK8"/>
  <c r="BV8"/>
  <c r="BM8"/>
  <c r="IS2"/>
  <c r="IT2"/>
  <c r="IU2"/>
  <c r="IZ2"/>
  <c r="IY2"/>
  <c r="IL2"/>
  <c r="IM2"/>
  <c r="IN2"/>
  <c r="FH8"/>
  <c r="FH9"/>
  <c r="FH10"/>
  <c r="FH11"/>
  <c r="FH12"/>
  <c r="FH13"/>
  <c r="FH14"/>
  <c r="FH15"/>
  <c r="FH16"/>
  <c r="FH17"/>
  <c r="FH18"/>
  <c r="FH19"/>
  <c r="FH20"/>
  <c r="GS8"/>
  <c r="GS9"/>
  <c r="GS10"/>
  <c r="GS11"/>
  <c r="GS12"/>
  <c r="GS13"/>
  <c r="GS14"/>
  <c r="GS15"/>
  <c r="GS16"/>
  <c r="GS17"/>
  <c r="GS18"/>
  <c r="GS19"/>
  <c r="GS20"/>
  <c r="GR12"/>
  <c r="GR13"/>
  <c r="GR14"/>
  <c r="GR15"/>
  <c r="GR16"/>
  <c r="GR17"/>
  <c r="GR18"/>
  <c r="GR19"/>
  <c r="GR20"/>
  <c r="GQ8"/>
  <c r="GQ9"/>
  <c r="GQ10"/>
  <c r="GQ11"/>
  <c r="GQ12"/>
  <c r="GQ13"/>
  <c r="GQ14"/>
  <c r="GQ15"/>
  <c r="GQ16"/>
  <c r="GQ17"/>
  <c r="GQ18"/>
  <c r="GQ19"/>
  <c r="GQ20"/>
  <c r="GP8"/>
  <c r="GP9"/>
  <c r="GP10"/>
  <c r="GP11"/>
  <c r="GP12"/>
  <c r="GP13"/>
  <c r="GP14"/>
  <c r="GP15"/>
  <c r="GP16"/>
  <c r="GP17"/>
  <c r="GP18"/>
  <c r="GP19"/>
  <c r="GP20"/>
  <c r="GO8"/>
  <c r="GO9"/>
  <c r="GO10"/>
  <c r="GO11"/>
  <c r="GO12"/>
  <c r="GO13"/>
  <c r="GO14"/>
  <c r="GO15"/>
  <c r="GO16"/>
  <c r="GO17"/>
  <c r="GO18"/>
  <c r="GO19"/>
  <c r="GO20"/>
  <c r="EC3"/>
  <c r="EC4"/>
  <c r="EC5"/>
  <c r="EC6"/>
  <c r="EC7"/>
  <c r="EC8"/>
  <c r="EC9"/>
  <c r="EC10"/>
  <c r="EC11"/>
  <c r="EC12"/>
  <c r="EC13"/>
  <c r="EC14"/>
  <c r="EC15"/>
  <c r="EC16"/>
  <c r="EC17"/>
  <c r="EC18"/>
  <c r="EC19"/>
  <c r="EC20"/>
  <c r="DG3"/>
  <c r="DG4"/>
  <c r="DG5"/>
  <c r="DG6"/>
  <c r="DG7"/>
  <c r="DG8"/>
  <c r="DG9"/>
  <c r="DG10"/>
  <c r="DG11"/>
  <c r="DG12"/>
  <c r="DG13"/>
  <c r="DG14"/>
  <c r="DG15"/>
  <c r="DG16"/>
  <c r="DG17"/>
  <c r="DG18"/>
  <c r="DG19"/>
  <c r="DG20"/>
  <c r="JT3"/>
  <c r="JT4"/>
  <c r="JT5"/>
  <c r="JT6"/>
  <c r="JT7"/>
  <c r="JT8"/>
  <c r="JT9"/>
  <c r="JT10"/>
  <c r="JT11"/>
  <c r="JT12"/>
  <c r="JT13"/>
  <c r="JT14"/>
  <c r="JT15"/>
  <c r="JT16"/>
  <c r="JT17"/>
  <c r="JT18"/>
  <c r="JT19"/>
  <c r="JT20"/>
  <c r="JM3"/>
  <c r="JM4"/>
  <c r="JM5"/>
  <c r="JM6"/>
  <c r="JM7"/>
  <c r="JM9"/>
  <c r="JM10"/>
  <c r="JM11"/>
  <c r="JM12"/>
  <c r="JM13"/>
  <c r="JM14"/>
  <c r="JM15"/>
  <c r="JM16"/>
  <c r="JM17"/>
  <c r="JM18"/>
  <c r="CK3"/>
  <c r="CK4"/>
  <c r="CK5"/>
  <c r="CK6"/>
  <c r="CK7"/>
  <c r="CK9"/>
  <c r="CK10"/>
  <c r="CK11"/>
  <c r="CK12"/>
  <c r="CK13"/>
  <c r="CK14"/>
  <c r="CK15"/>
  <c r="CK16"/>
  <c r="CK17"/>
  <c r="CK18"/>
  <c r="CK19"/>
  <c r="CK20"/>
  <c r="BV3"/>
  <c r="BV4"/>
  <c r="BV5"/>
  <c r="BV6"/>
  <c r="BV7"/>
  <c r="BV9"/>
  <c r="BV10"/>
  <c r="BV11"/>
  <c r="BV12"/>
  <c r="BV13"/>
  <c r="BV14"/>
  <c r="BV15"/>
  <c r="BV16"/>
  <c r="BV17"/>
  <c r="BV18"/>
  <c r="BV19"/>
  <c r="BV20"/>
  <c r="BM3"/>
  <c r="BM4"/>
  <c r="BM5"/>
  <c r="BM6"/>
  <c r="BM7"/>
  <c r="BM9"/>
  <c r="BM10"/>
  <c r="BM11"/>
  <c r="BM12"/>
  <c r="BM13"/>
  <c r="BM14"/>
  <c r="BM15"/>
  <c r="BM16"/>
  <c r="BM17"/>
  <c r="BM18"/>
  <c r="BM19"/>
  <c r="BM20"/>
  <c r="JT2"/>
  <c r="JM2"/>
  <c r="BV2"/>
  <c r="CK2"/>
  <c r="GO7"/>
  <c r="GP7"/>
  <c r="GQ7"/>
  <c r="GS7"/>
  <c r="FH7"/>
  <c r="GO6"/>
  <c r="GP6"/>
  <c r="GQ6"/>
  <c r="GS6"/>
  <c r="FH6"/>
  <c r="GQ5"/>
  <c r="GS5"/>
  <c r="GP5"/>
  <c r="GO5"/>
  <c r="FH5"/>
  <c r="GS4"/>
  <c r="GQ4"/>
  <c r="GP4"/>
  <c r="GO4"/>
  <c r="FH4"/>
  <c r="GS3"/>
  <c r="GQ3"/>
  <c r="GP3"/>
  <c r="GO3"/>
  <c r="GO2"/>
  <c r="FH3"/>
  <c r="GS2"/>
  <c r="GR2"/>
  <c r="GQ2"/>
  <c r="GP2"/>
  <c r="EC2"/>
  <c r="DG2"/>
  <c r="BM2"/>
  <c r="JA3"/>
  <c r="IX18"/>
  <c r="IX9"/>
  <c r="IX3"/>
  <c r="JA9"/>
  <c r="JA14"/>
  <c r="IX17"/>
  <c r="IX13"/>
  <c r="IX5"/>
  <c r="IX15"/>
  <c r="IX11"/>
  <c r="IX7"/>
  <c r="JA17"/>
  <c r="JA13"/>
  <c r="JA5"/>
  <c r="IX6"/>
  <c r="JA6"/>
  <c r="JA15"/>
  <c r="JA11"/>
  <c r="JA7"/>
  <c r="JA18"/>
  <c r="JA10"/>
  <c r="IX16"/>
  <c r="IX12"/>
  <c r="IX8"/>
  <c r="IX4"/>
  <c r="IX14"/>
  <c r="IX10"/>
  <c r="JA16"/>
  <c r="JA12"/>
  <c r="JA8"/>
  <c r="JA4"/>
  <c r="JA19"/>
  <c r="IW18"/>
  <c r="JA2"/>
  <c r="IW11"/>
  <c r="IW7"/>
  <c r="IW3"/>
  <c r="IX20"/>
  <c r="JA20"/>
  <c r="IW19"/>
  <c r="IW16"/>
  <c r="IW13"/>
  <c r="IW9"/>
  <c r="IW5"/>
  <c r="IW12"/>
  <c r="IW8"/>
  <c r="IW4"/>
  <c r="IW20"/>
  <c r="IW2"/>
  <c r="IW17"/>
  <c r="IW10"/>
  <c r="IW6"/>
  <c r="IW15"/>
  <c r="IX2"/>
  <c r="IW14"/>
  <c r="IX19"/>
</calcChain>
</file>

<file path=xl/sharedStrings.xml><?xml version="1.0" encoding="utf-8"?>
<sst xmlns="http://schemas.openxmlformats.org/spreadsheetml/2006/main" count="663" uniqueCount="437">
  <si>
    <t>Inclusion</t>
  </si>
  <si>
    <t>idpatients</t>
  </si>
  <si>
    <t>age</t>
  </si>
  <si>
    <t>sx</t>
  </si>
  <si>
    <t>nbetude</t>
  </si>
  <si>
    <t>dp</t>
  </si>
  <si>
    <t>typedp</t>
  </si>
  <si>
    <t>nivetu</t>
  </si>
  <si>
    <t>statpro</t>
  </si>
  <si>
    <t>etatciv</t>
  </si>
  <si>
    <t>fam</t>
  </si>
  <si>
    <t>formtdah</t>
  </si>
  <si>
    <t>ttt</t>
  </si>
  <si>
    <t>antedm</t>
  </si>
  <si>
    <t>edmact</t>
  </si>
  <si>
    <t>anttb</t>
  </si>
  <si>
    <t>tbact</t>
  </si>
  <si>
    <t>addtab</t>
  </si>
  <si>
    <t>addalc</t>
  </si>
  <si>
    <t>addcan</t>
  </si>
  <si>
    <t>addop</t>
  </si>
  <si>
    <t>addcomp</t>
  </si>
  <si>
    <t>addtabact</t>
  </si>
  <si>
    <t>addalcact</t>
  </si>
  <si>
    <t>addcanact</t>
  </si>
  <si>
    <t>addopact</t>
  </si>
  <si>
    <t>addcompact</t>
  </si>
  <si>
    <t>sart_acc</t>
  </si>
  <si>
    <t>sart_corr</t>
  </si>
  <si>
    <t>sart_err</t>
  </si>
  <si>
    <t>sart_omi</t>
  </si>
  <si>
    <t>sart_fp</t>
  </si>
  <si>
    <t>sart_tr</t>
  </si>
  <si>
    <t>sart_et</t>
  </si>
  <si>
    <t>sart_cv</t>
  </si>
  <si>
    <t>addcoc_am_nmda</t>
  </si>
  <si>
    <t>addcoc_am_nmdaact</t>
  </si>
  <si>
    <t>nMW</t>
  </si>
  <si>
    <t>idpatient</t>
  </si>
  <si>
    <t>nsonde</t>
  </si>
  <si>
    <t>TCQ9</t>
  </si>
  <si>
    <t>TCQ10</t>
  </si>
  <si>
    <t>KSS1</t>
  </si>
  <si>
    <t>KSS2</t>
  </si>
  <si>
    <t>KSS3</t>
  </si>
  <si>
    <t>KSS4</t>
  </si>
  <si>
    <t>KSS5</t>
  </si>
  <si>
    <t>KSS6</t>
  </si>
  <si>
    <t>KSS7</t>
  </si>
  <si>
    <t>KSS8</t>
  </si>
  <si>
    <t>KSS9</t>
  </si>
  <si>
    <t>KSS10</t>
  </si>
  <si>
    <t>KSS11</t>
  </si>
  <si>
    <t>KSS12</t>
  </si>
  <si>
    <t>KSS13</t>
  </si>
  <si>
    <t>KSS14</t>
  </si>
  <si>
    <t>KSS15</t>
  </si>
  <si>
    <t>KSS16</t>
  </si>
  <si>
    <t>KSS17</t>
  </si>
  <si>
    <t>KSS18</t>
  </si>
  <si>
    <t>KSS19</t>
  </si>
  <si>
    <t>KSS20</t>
  </si>
  <si>
    <t>KSS21</t>
  </si>
  <si>
    <t>KSS22</t>
  </si>
  <si>
    <t>KSS23</t>
  </si>
  <si>
    <t>KSS24</t>
  </si>
  <si>
    <t>KSS25</t>
  </si>
  <si>
    <t>KSS26</t>
  </si>
  <si>
    <t>KSS27</t>
  </si>
  <si>
    <t>KSS28</t>
  </si>
  <si>
    <t>KSS29</t>
  </si>
  <si>
    <t>KSS30</t>
  </si>
  <si>
    <t>MW1</t>
  </si>
  <si>
    <t>MW2</t>
  </si>
  <si>
    <t>MW3</t>
  </si>
  <si>
    <t>MW4</t>
  </si>
  <si>
    <t>MW5</t>
  </si>
  <si>
    <t>MW6</t>
  </si>
  <si>
    <t>MW7</t>
  </si>
  <si>
    <t>MW8</t>
  </si>
  <si>
    <t>MW9</t>
  </si>
  <si>
    <t>MW10</t>
  </si>
  <si>
    <t>MW11</t>
  </si>
  <si>
    <t>MW12</t>
  </si>
  <si>
    <t>MW13</t>
  </si>
  <si>
    <t>MW14</t>
  </si>
  <si>
    <t>MW15</t>
  </si>
  <si>
    <t>MW16</t>
  </si>
  <si>
    <t>MW17</t>
  </si>
  <si>
    <t>MW18</t>
  </si>
  <si>
    <t>MW19</t>
  </si>
  <si>
    <t>MW20</t>
  </si>
  <si>
    <t>MW21</t>
  </si>
  <si>
    <t>MW22</t>
  </si>
  <si>
    <t>MW23</t>
  </si>
  <si>
    <t>MW24</t>
  </si>
  <si>
    <t>MW25</t>
  </si>
  <si>
    <t>MW26</t>
  </si>
  <si>
    <t>MW27</t>
  </si>
  <si>
    <t>MW28</t>
  </si>
  <si>
    <t>MW29</t>
  </si>
  <si>
    <t>MW30</t>
  </si>
  <si>
    <t>ASRS1</t>
  </si>
  <si>
    <t>ASRS2</t>
  </si>
  <si>
    <t>ASRS3</t>
  </si>
  <si>
    <t>ASRS4</t>
  </si>
  <si>
    <t>ASRS5</t>
  </si>
  <si>
    <t>ASRS6</t>
  </si>
  <si>
    <t>ASRS7</t>
  </si>
  <si>
    <t>ASRS8</t>
  </si>
  <si>
    <t>ASRS9</t>
  </si>
  <si>
    <t>ASRS10</t>
  </si>
  <si>
    <t>ASRS11</t>
  </si>
  <si>
    <t>ASRS12</t>
  </si>
  <si>
    <t>ASRS13</t>
  </si>
  <si>
    <t>ASRS14</t>
  </si>
  <si>
    <t>ASRS15</t>
  </si>
  <si>
    <t>ASRS16</t>
  </si>
  <si>
    <t>ASRS17</t>
  </si>
  <si>
    <t>ASRS18</t>
  </si>
  <si>
    <t>DDFS1</t>
  </si>
  <si>
    <t>DDFS2</t>
  </si>
  <si>
    <t>DDFS3</t>
  </si>
  <si>
    <t>DDFS4</t>
  </si>
  <si>
    <t>DDFS5</t>
  </si>
  <si>
    <t>DDFS6</t>
  </si>
  <si>
    <t>DDFS7</t>
  </si>
  <si>
    <t>DDFS8</t>
  </si>
  <si>
    <t>DDFS9</t>
  </si>
  <si>
    <t>DDFS10</t>
  </si>
  <si>
    <t>DDFS11</t>
  </si>
  <si>
    <t>DDFS12</t>
  </si>
  <si>
    <t>DDFSt</t>
  </si>
  <si>
    <t>EPW1</t>
  </si>
  <si>
    <t>EPW2</t>
  </si>
  <si>
    <t>EPW3</t>
  </si>
  <si>
    <t>EPW4</t>
  </si>
  <si>
    <t>EPW5</t>
  </si>
  <si>
    <t>EPW6</t>
  </si>
  <si>
    <t>EPW7</t>
  </si>
  <si>
    <t>EPW8</t>
  </si>
  <si>
    <t>EPWt</t>
  </si>
  <si>
    <t>HYP1</t>
  </si>
  <si>
    <t>HYP2</t>
  </si>
  <si>
    <t>HYP3</t>
  </si>
  <si>
    <t>HYP4</t>
  </si>
  <si>
    <t>HYP5</t>
  </si>
  <si>
    <t>HYP6</t>
  </si>
  <si>
    <t>HYP7</t>
  </si>
  <si>
    <t>HYP8</t>
  </si>
  <si>
    <t>HYP9</t>
  </si>
  <si>
    <t>HYP10</t>
  </si>
  <si>
    <t>HYP11</t>
  </si>
  <si>
    <t>HYP12</t>
  </si>
  <si>
    <t>HYP13</t>
  </si>
  <si>
    <t>HYP14</t>
  </si>
  <si>
    <t>HYPt</t>
  </si>
  <si>
    <t>PPS1</t>
  </si>
  <si>
    <t>PPS2</t>
  </si>
  <si>
    <t>PPS3</t>
  </si>
  <si>
    <t>PPS4</t>
  </si>
  <si>
    <t>PPS5</t>
  </si>
  <si>
    <t>PPS6</t>
  </si>
  <si>
    <t>PPS7</t>
  </si>
  <si>
    <t>PPS8</t>
  </si>
  <si>
    <t>PPS9</t>
  </si>
  <si>
    <t>PPS10</t>
  </si>
  <si>
    <t>PPS11</t>
  </si>
  <si>
    <t>PPSt</t>
  </si>
  <si>
    <t>UPS1</t>
  </si>
  <si>
    <t>UPS2</t>
  </si>
  <si>
    <t>UPS3</t>
  </si>
  <si>
    <t>UPS4</t>
  </si>
  <si>
    <t>UPS5</t>
  </si>
  <si>
    <t>UPS6</t>
  </si>
  <si>
    <t>UPSt</t>
  </si>
  <si>
    <t>BAI1</t>
  </si>
  <si>
    <t>BAI2</t>
  </si>
  <si>
    <t>BAI3</t>
  </si>
  <si>
    <t>BAI4</t>
  </si>
  <si>
    <t>BAI5</t>
  </si>
  <si>
    <t>BAI6</t>
  </si>
  <si>
    <t>BAI7</t>
  </si>
  <si>
    <t>BAI8</t>
  </si>
  <si>
    <t>BAI9</t>
  </si>
  <si>
    <t>BAI10</t>
  </si>
  <si>
    <t>BAI11</t>
  </si>
  <si>
    <t>BAI12</t>
  </si>
  <si>
    <t>BAI13</t>
  </si>
  <si>
    <t>BAI14</t>
  </si>
  <si>
    <t>BAI15</t>
  </si>
  <si>
    <t>BAI16</t>
  </si>
  <si>
    <t>BAI17</t>
  </si>
  <si>
    <t>BAI18</t>
  </si>
  <si>
    <t>BAI19</t>
  </si>
  <si>
    <t>BAI20</t>
  </si>
  <si>
    <t>BAI21</t>
  </si>
  <si>
    <t>BAIt</t>
  </si>
  <si>
    <t>BDI1</t>
  </si>
  <si>
    <t>BDI2</t>
  </si>
  <si>
    <t>BDI3</t>
  </si>
  <si>
    <t>BDI4</t>
  </si>
  <si>
    <t>BDI5</t>
  </si>
  <si>
    <t>BDI6</t>
  </si>
  <si>
    <t>BDI7</t>
  </si>
  <si>
    <t>BDI8</t>
  </si>
  <si>
    <t>BDI9</t>
  </si>
  <si>
    <t>BDI10</t>
  </si>
  <si>
    <t>BDI11</t>
  </si>
  <si>
    <t>BDI12</t>
  </si>
  <si>
    <t>BDI13</t>
  </si>
  <si>
    <t>BDI14</t>
  </si>
  <si>
    <t>BDI15</t>
  </si>
  <si>
    <t>BDI16</t>
  </si>
  <si>
    <t>BDI17</t>
  </si>
  <si>
    <t>BDI18</t>
  </si>
  <si>
    <t>BDI19</t>
  </si>
  <si>
    <t>BDI20</t>
  </si>
  <si>
    <t>BDI21</t>
  </si>
  <si>
    <t>BDIt</t>
  </si>
  <si>
    <t>KSSmean</t>
  </si>
  <si>
    <t>on_task</t>
  </si>
  <si>
    <t>task_related</t>
  </si>
  <si>
    <t>external-dis</t>
  </si>
  <si>
    <t>MW</t>
  </si>
  <si>
    <t>absr</t>
  </si>
  <si>
    <t>kez_pi</t>
  </si>
  <si>
    <t>oli_pi</t>
  </si>
  <si>
    <t>ros_qu</t>
  </si>
  <si>
    <t>sou_me</t>
  </si>
  <si>
    <t>pac_ca</t>
  </si>
  <si>
    <t>pac_cy</t>
  </si>
  <si>
    <t>maz_cy</t>
  </si>
  <si>
    <t>UPPS1</t>
  </si>
  <si>
    <t>UPPS2</t>
  </si>
  <si>
    <t>UPPS3</t>
  </si>
  <si>
    <t>UPPS4</t>
  </si>
  <si>
    <t>UPPS5</t>
  </si>
  <si>
    <t>UPPS6</t>
  </si>
  <si>
    <t>UPPS7</t>
  </si>
  <si>
    <t>UPPS8</t>
  </si>
  <si>
    <t>UPPS9</t>
  </si>
  <si>
    <t>UPPS10</t>
  </si>
  <si>
    <t>UPPS11</t>
  </si>
  <si>
    <t>UPPS12</t>
  </si>
  <si>
    <t>UPPS13</t>
  </si>
  <si>
    <t>UPPS14</t>
  </si>
  <si>
    <t>UPPS15</t>
  </si>
  <si>
    <t>UPPS16</t>
  </si>
  <si>
    <t>UPPS17</t>
  </si>
  <si>
    <t>UPPS18</t>
  </si>
  <si>
    <t>UPPS19</t>
  </si>
  <si>
    <t>UPPS20</t>
  </si>
  <si>
    <t>UPPS4r</t>
  </si>
  <si>
    <t>UPPS7r</t>
  </si>
  <si>
    <t>UPPS12r</t>
  </si>
  <si>
    <t>UPPS17r</t>
  </si>
  <si>
    <t>UPPS2r</t>
  </si>
  <si>
    <t>UPPS10r</t>
  </si>
  <si>
    <t>UPPS15r</t>
  </si>
  <si>
    <t>UPPS20r</t>
  </si>
  <si>
    <t>UPPS3r</t>
  </si>
  <si>
    <t>UPPS9r</t>
  </si>
  <si>
    <t>UPPS14r</t>
  </si>
  <si>
    <t>UPPS18r</t>
  </si>
  <si>
    <t>UPPS_urgn</t>
  </si>
  <si>
    <t>UPPS_urgp</t>
  </si>
  <si>
    <t>UPPS_prem</t>
  </si>
  <si>
    <t>UPPS_pers</t>
  </si>
  <si>
    <t>UPPS_rs</t>
  </si>
  <si>
    <t>per_li</t>
  </si>
  <si>
    <t>del_ch</t>
  </si>
  <si>
    <t>col_la</t>
  </si>
  <si>
    <t>lay_le</t>
  </si>
  <si>
    <t>ped_fa</t>
  </si>
  <si>
    <t>SGI1</t>
  </si>
  <si>
    <t>SGI2</t>
  </si>
  <si>
    <t>SGI3</t>
  </si>
  <si>
    <t>SGI4</t>
  </si>
  <si>
    <t>SGI5</t>
  </si>
  <si>
    <t>SGI6</t>
  </si>
  <si>
    <t>SGI7</t>
  </si>
  <si>
    <t>SGI8</t>
  </si>
  <si>
    <t>SGI9</t>
  </si>
  <si>
    <t>SGI10</t>
  </si>
  <si>
    <t>SGI11</t>
  </si>
  <si>
    <t>SGI12</t>
  </si>
  <si>
    <t>SGI13</t>
  </si>
  <si>
    <t>SGI14</t>
  </si>
  <si>
    <t>SGI15</t>
  </si>
  <si>
    <t>SGI16</t>
  </si>
  <si>
    <t>SGIt</t>
  </si>
  <si>
    <t>SGI-MP</t>
  </si>
  <si>
    <t>SGI-SI</t>
  </si>
  <si>
    <t>SGI-D</t>
  </si>
  <si>
    <t>SGI-FS</t>
  </si>
  <si>
    <t>cuc-pa</t>
  </si>
  <si>
    <t>1'</t>
  </si>
  <si>
    <t>cha_be</t>
  </si>
  <si>
    <t>2'</t>
  </si>
  <si>
    <t>3'</t>
  </si>
  <si>
    <t>4'</t>
  </si>
  <si>
    <t>idcontrôle</t>
  </si>
  <si>
    <t>dug_ma</t>
  </si>
  <si>
    <t>pas_cl</t>
  </si>
  <si>
    <t>bau_ch</t>
  </si>
  <si>
    <t>lot_ed</t>
  </si>
  <si>
    <t>cay_al</t>
  </si>
  <si>
    <t>5'</t>
  </si>
  <si>
    <t>bou_yo</t>
  </si>
  <si>
    <t>6'</t>
  </si>
  <si>
    <t>dev_es</t>
  </si>
  <si>
    <t>7'</t>
  </si>
  <si>
    <t>ber_ju</t>
  </si>
  <si>
    <t>car_sa</t>
  </si>
  <si>
    <t>8'</t>
  </si>
  <si>
    <t>9'</t>
  </si>
  <si>
    <t>10'</t>
  </si>
  <si>
    <t>11'</t>
  </si>
  <si>
    <t>gui_el</t>
  </si>
  <si>
    <t>pil_fl</t>
  </si>
  <si>
    <t>laf_cel</t>
  </si>
  <si>
    <t>laf_ce</t>
  </si>
  <si>
    <t>jou_in</t>
  </si>
  <si>
    <t>12'</t>
  </si>
  <si>
    <t>13'</t>
  </si>
  <si>
    <t>14'</t>
  </si>
  <si>
    <t>tar_ci</t>
  </si>
  <si>
    <t>tar-ci</t>
  </si>
  <si>
    <t>zem_mo</t>
  </si>
  <si>
    <t>lep_ma</t>
  </si>
  <si>
    <t>dis_au</t>
  </si>
  <si>
    <t>ama_oc</t>
  </si>
  <si>
    <t>mon_ra</t>
  </si>
  <si>
    <t>15'</t>
  </si>
  <si>
    <t>16'</t>
  </si>
  <si>
    <t>pin_ar</t>
  </si>
  <si>
    <t>17'</t>
  </si>
  <si>
    <t>18'</t>
  </si>
  <si>
    <t>lab_sa</t>
  </si>
  <si>
    <t>lab_sar</t>
  </si>
  <si>
    <t>eng_ar</t>
  </si>
  <si>
    <t>19'</t>
  </si>
  <si>
    <t>din_ju</t>
  </si>
  <si>
    <t>bed_ba</t>
  </si>
  <si>
    <t>fem_ma</t>
  </si>
  <si>
    <t>chi_an</t>
  </si>
  <si>
    <t>Groupe</t>
  </si>
  <si>
    <t>Exclusion</t>
  </si>
  <si>
    <t>SMW 1_10</t>
  </si>
  <si>
    <t>SMW 11_20</t>
  </si>
  <si>
    <t>SMW 21-30</t>
  </si>
  <si>
    <t>KSS mean 16-30</t>
  </si>
  <si>
    <t>KSS mean 1-15</t>
  </si>
  <si>
    <t>SMW 1-15</t>
  </si>
  <si>
    <t>SMW 16-30</t>
  </si>
  <si>
    <t>leo_la</t>
  </si>
  <si>
    <t>gau_ma</t>
  </si>
  <si>
    <t>20'</t>
  </si>
  <si>
    <t>21'</t>
  </si>
  <si>
    <t>22'</t>
  </si>
  <si>
    <t>23'</t>
  </si>
  <si>
    <t>24'</t>
  </si>
  <si>
    <t>25'</t>
  </si>
  <si>
    <t>gui_ci</t>
  </si>
  <si>
    <t>def_co</t>
  </si>
  <si>
    <t>mis_ch</t>
  </si>
  <si>
    <t>cle_my</t>
  </si>
  <si>
    <t>ber_se</t>
  </si>
  <si>
    <t>del_fr</t>
  </si>
  <si>
    <t>ser_na</t>
  </si>
  <si>
    <t xml:space="preserve">def_co </t>
  </si>
  <si>
    <t>kiz_ad</t>
  </si>
  <si>
    <t>frl_cl</t>
  </si>
  <si>
    <t>lla_ch</t>
  </si>
  <si>
    <t>mon_ia</t>
  </si>
  <si>
    <t>TCQ1VI</t>
  </si>
  <si>
    <t>TCQ2IS</t>
  </si>
  <si>
    <t>TCQ3I</t>
  </si>
  <si>
    <t>TCQ4I</t>
  </si>
  <si>
    <t>TCQ5S</t>
  </si>
  <si>
    <t>TCQ6I</t>
  </si>
  <si>
    <t>TCQ7R</t>
  </si>
  <si>
    <t>TCQ8A</t>
  </si>
  <si>
    <t>On-task 1-15</t>
  </si>
  <si>
    <t>On-task 16-30</t>
  </si>
  <si>
    <t>Task-related 1-15</t>
  </si>
  <si>
    <t>Task-related 16-30</t>
  </si>
  <si>
    <t>Dis 1-15</t>
  </si>
  <si>
    <t>Dis 16-30</t>
  </si>
  <si>
    <t>Abs 1-15</t>
  </si>
  <si>
    <t>Abs 16-30</t>
  </si>
  <si>
    <t>Total</t>
  </si>
  <si>
    <t>aucune</t>
  </si>
  <si>
    <t>futur</t>
  </si>
  <si>
    <t>présent</t>
  </si>
  <si>
    <t>passé</t>
  </si>
  <si>
    <t>Valide</t>
  </si>
  <si>
    <t>Pourcentage</t>
  </si>
  <si>
    <t>Effectifs</t>
  </si>
  <si>
    <t>tci_item10_cont</t>
  </si>
  <si>
    <t>autre</t>
  </si>
  <si>
    <t>éveil</t>
  </si>
  <si>
    <t>rééval</t>
  </si>
  <si>
    <t>planif</t>
  </si>
  <si>
    <t>décision</t>
  </si>
  <si>
    <t>tci_item10_adhd</t>
  </si>
  <si>
    <t>Distribution des mw en fonction des blocks / groupe</t>
  </si>
  <si>
    <t>Pourcentage cumulé</t>
  </si>
  <si>
    <t>Pourcentage valide</t>
  </si>
  <si>
    <t>tci_item11_cont</t>
  </si>
  <si>
    <t>tci_item11_adhd</t>
  </si>
  <si>
    <t>mw_probes_contr</t>
  </si>
  <si>
    <t>mw_probes_adhd</t>
  </si>
  <si>
    <t>distribution des mw sur les 30 sondes</t>
  </si>
  <si>
    <t>contr</t>
  </si>
  <si>
    <t>ADHD</t>
  </si>
  <si>
    <t>kss</t>
  </si>
  <si>
    <t>sonde</t>
  </si>
  <si>
    <t>CONT</t>
  </si>
  <si>
    <t>cécile 26</t>
  </si>
  <si>
    <t>cécile 27</t>
  </si>
  <si>
    <t>cécile 28</t>
  </si>
  <si>
    <t>ASRStot</t>
  </si>
  <si>
    <t>cécile</t>
  </si>
  <si>
    <t>ero_ar</t>
  </si>
  <si>
    <t>Cécile</t>
  </si>
  <si>
    <t>the_ja</t>
  </si>
  <si>
    <t>bou_jo</t>
  </si>
  <si>
    <t>adhd</t>
  </si>
  <si>
    <t>cont</t>
  </si>
  <si>
    <t>bloc1</t>
  </si>
  <si>
    <t>bloc2</t>
  </si>
  <si>
    <t>bloc1%</t>
  </si>
  <si>
    <t>bloc2%</t>
  </si>
  <si>
    <t>asrsA</t>
  </si>
  <si>
    <t>asrsH/I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</si>
</sst>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75">
    <xf numFmtId="0" fontId="0" fillId="0" borderId="0" xfId="0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9" fillId="0" borderId="0" xfId="0" applyFont="1"/>
    <xf numFmtId="0" fontId="0" fillId="2" borderId="0" xfId="0" applyFill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Font="1"/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1" fontId="4" fillId="2" borderId="0" xfId="0" applyNumberFormat="1" applyFont="1" applyFill="1" applyAlignment="1">
      <alignment horizontal="center"/>
    </xf>
    <xf numFmtId="0" fontId="3" fillId="0" borderId="0" xfId="33" applyFont="1" applyAlignment="1">
      <alignment horizontal="center"/>
    </xf>
    <xf numFmtId="0" fontId="15" fillId="0" borderId="0" xfId="33" applyFont="1" applyAlignment="1">
      <alignment horizontal="center"/>
    </xf>
    <xf numFmtId="0" fontId="14" fillId="0" borderId="0" xfId="33" applyFont="1" applyAlignment="1">
      <alignment horizontal="center"/>
    </xf>
    <xf numFmtId="0" fontId="3" fillId="7" borderId="0" xfId="33" applyFont="1" applyFill="1" applyAlignment="1">
      <alignment horizontal="center"/>
    </xf>
    <xf numFmtId="0" fontId="3" fillId="0" borderId="0" xfId="33" applyFont="1" applyFill="1" applyAlignment="1">
      <alignment horizontal="center"/>
    </xf>
    <xf numFmtId="1" fontId="15" fillId="0" borderId="0" xfId="33" applyNumberFormat="1" applyFont="1" applyAlignment="1">
      <alignment horizontal="center"/>
    </xf>
    <xf numFmtId="1" fontId="3" fillId="0" borderId="0" xfId="33" applyNumberFormat="1" applyFont="1" applyAlignment="1">
      <alignment horizontal="center"/>
    </xf>
    <xf numFmtId="0" fontId="3" fillId="0" borderId="0" xfId="33" applyFont="1" applyAlignment="1">
      <alignment horizontal="left"/>
    </xf>
    <xf numFmtId="0" fontId="3" fillId="0" borderId="0" xfId="33" quotePrefix="1" applyFont="1" applyAlignment="1">
      <alignment horizontal="center"/>
    </xf>
    <xf numFmtId="0" fontId="3" fillId="0" borderId="0" xfId="33" applyAlignment="1">
      <alignment horizontal="left"/>
    </xf>
    <xf numFmtId="0" fontId="15" fillId="0" borderId="0" xfId="33" applyFont="1" applyAlignment="1"/>
    <xf numFmtId="0" fontId="15" fillId="0" borderId="0" xfId="33" applyFont="1" applyAlignment="1">
      <alignment horizontal="left"/>
    </xf>
    <xf numFmtId="0" fontId="3" fillId="0" borderId="0" xfId="33" applyAlignment="1">
      <alignment horizontal="center"/>
    </xf>
    <xf numFmtId="0" fontId="16" fillId="0" borderId="0" xfId="33" applyFont="1" applyAlignment="1">
      <alignment horizontal="center"/>
    </xf>
    <xf numFmtId="0" fontId="16" fillId="0" borderId="0" xfId="33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33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18" fillId="2" borderId="0" xfId="0" applyNumberFormat="1" applyFont="1" applyFill="1" applyAlignment="1">
      <alignment horizontal="center"/>
    </xf>
    <xf numFmtId="0" fontId="1" fillId="0" borderId="0" xfId="33" applyFont="1" applyAlignment="1">
      <alignment horizontal="center"/>
    </xf>
    <xf numFmtId="0" fontId="4" fillId="8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3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  <cellStyle name="Normal 2" xfId="3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tcqibis!$S$5:$S$32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2C-D240-AA87-356F8ED1812F}"/>
            </c:ext>
          </c:extLst>
        </c:ser>
        <c:ser>
          <c:idx val="1"/>
          <c:order val="1"/>
          <c:marker>
            <c:symbol val="none"/>
          </c:marker>
          <c:val>
            <c:numRef>
              <c:f>tcqibis!$AA$4:$AA$33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2C-D240-AA87-356F8ED1812F}"/>
            </c:ext>
          </c:extLst>
        </c:ser>
        <c:marker val="1"/>
        <c:axId val="85656320"/>
        <c:axId val="85657856"/>
      </c:lineChart>
      <c:catAx>
        <c:axId val="85656320"/>
        <c:scaling>
          <c:orientation val="minMax"/>
        </c:scaling>
        <c:axPos val="b"/>
        <c:tickLblPos val="nextTo"/>
        <c:crossAx val="85657856"/>
        <c:crosses val="autoZero"/>
        <c:auto val="1"/>
        <c:lblAlgn val="ctr"/>
        <c:lblOffset val="100"/>
      </c:catAx>
      <c:valAx>
        <c:axId val="85657856"/>
        <c:scaling>
          <c:orientation val="minMax"/>
        </c:scaling>
        <c:axPos val="l"/>
        <c:numFmt formatCode="General" sourceLinked="1"/>
        <c:tickLblPos val="nextTo"/>
        <c:crossAx val="8565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45822397200353"/>
          <c:y val="9.2541416843414187E-2"/>
          <c:w val="0.15387510936133028"/>
          <c:h val="0.1672977128264646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plotArea>
      <c:layout/>
      <c:barChart>
        <c:barDir val="col"/>
        <c:grouping val="clustered"/>
        <c:ser>
          <c:idx val="0"/>
          <c:order val="0"/>
          <c:cat>
            <c:strRef>
              <c:f>tcqibis!$AN$5:$AN$8</c:f>
              <c:strCache>
                <c:ptCount val="4"/>
                <c:pt idx="0">
                  <c:v>passé</c:v>
                </c:pt>
                <c:pt idx="1">
                  <c:v>présent</c:v>
                </c:pt>
                <c:pt idx="2">
                  <c:v>futur</c:v>
                </c:pt>
                <c:pt idx="3">
                  <c:v>aucune</c:v>
                </c:pt>
              </c:strCache>
            </c:strRef>
          </c:cat>
          <c:val>
            <c:numRef>
              <c:f>tcqibis!$AP$5:$AP$8</c:f>
              <c:numCache>
                <c:formatCode>0</c:formatCode>
                <c:ptCount val="4"/>
                <c:pt idx="0">
                  <c:v>20.238095238095237</c:v>
                </c:pt>
                <c:pt idx="1">
                  <c:v>20.238095238095237</c:v>
                </c:pt>
                <c:pt idx="2">
                  <c:v>48.80952380952381</c:v>
                </c:pt>
                <c:pt idx="3">
                  <c:v>10.714285714285714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C0-1541-A2A5-2E4109C531C8}"/>
            </c:ext>
          </c:extLst>
        </c:ser>
        <c:ser>
          <c:idx val="1"/>
          <c:order val="1"/>
          <c:cat>
            <c:strRef>
              <c:f>tcqibis!$AN$5:$AN$8</c:f>
              <c:strCache>
                <c:ptCount val="4"/>
                <c:pt idx="0">
                  <c:v>passé</c:v>
                </c:pt>
                <c:pt idx="1">
                  <c:v>présent</c:v>
                </c:pt>
                <c:pt idx="2">
                  <c:v>futur</c:v>
                </c:pt>
                <c:pt idx="3">
                  <c:v>aucune</c:v>
                </c:pt>
              </c:strCache>
            </c:strRef>
          </c:cat>
          <c:val>
            <c:numRef>
              <c:f>tcqibis!$AP$15:$AP$18</c:f>
              <c:numCache>
                <c:formatCode>0</c:formatCode>
                <c:ptCount val="4"/>
                <c:pt idx="0">
                  <c:v>14.285714285714285</c:v>
                </c:pt>
                <c:pt idx="1">
                  <c:v>21.428571428571427</c:v>
                </c:pt>
                <c:pt idx="2">
                  <c:v>46.428571428571431</c:v>
                </c:pt>
                <c:pt idx="3">
                  <c:v>21.428571428571427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C0-1541-A2A5-2E4109C531C8}"/>
            </c:ext>
          </c:extLst>
        </c:ser>
        <c:axId val="85688320"/>
        <c:axId val="85689856"/>
      </c:barChart>
      <c:catAx>
        <c:axId val="85688320"/>
        <c:scaling>
          <c:orientation val="minMax"/>
        </c:scaling>
        <c:axPos val="b"/>
        <c:numFmt formatCode="General" sourceLinked="0"/>
        <c:tickLblPos val="nextTo"/>
        <c:crossAx val="85689856"/>
        <c:crosses val="autoZero"/>
        <c:auto val="1"/>
        <c:lblAlgn val="ctr"/>
        <c:lblOffset val="100"/>
      </c:catAx>
      <c:valAx>
        <c:axId val="85689856"/>
        <c:scaling>
          <c:orientation val="minMax"/>
        </c:scaling>
        <c:axPos val="l"/>
        <c:numFmt formatCode="0" sourceLinked="1"/>
        <c:tickLblPos val="nextTo"/>
        <c:crossAx val="85688320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134473</xdr:colOff>
      <xdr:row>18</xdr:row>
      <xdr:rowOff>11207</xdr:rowOff>
    </xdr:from>
    <xdr:to>
      <xdr:col>35</xdr:col>
      <xdr:colOff>134473</xdr:colOff>
      <xdr:row>32</xdr:row>
      <xdr:rowOff>89648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728382</xdr:colOff>
      <xdr:row>2</xdr:row>
      <xdr:rowOff>56029</xdr:rowOff>
    </xdr:from>
    <xdr:to>
      <xdr:col>48</xdr:col>
      <xdr:colOff>728382</xdr:colOff>
      <xdr:row>16</xdr:row>
      <xdr:rowOff>134470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145676</xdr:colOff>
      <xdr:row>6</xdr:row>
      <xdr:rowOff>112059</xdr:rowOff>
    </xdr:from>
    <xdr:to>
      <xdr:col>37</xdr:col>
      <xdr:colOff>351304</xdr:colOff>
      <xdr:row>16</xdr:row>
      <xdr:rowOff>121584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440029" y="1255059"/>
          <a:ext cx="6940363" cy="1914525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0</xdr:colOff>
      <xdr:row>19</xdr:row>
      <xdr:rowOff>67235</xdr:rowOff>
    </xdr:from>
    <xdr:to>
      <xdr:col>46</xdr:col>
      <xdr:colOff>197783</xdr:colOff>
      <xdr:row>29</xdr:row>
      <xdr:rowOff>86285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858324" y="3686735"/>
          <a:ext cx="6921313" cy="1924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O1834"/>
  <sheetViews>
    <sheetView tabSelected="1" zoomScale="70" zoomScaleNormal="70" workbookViewId="0">
      <pane xSplit="3" ySplit="1" topLeftCell="AO25" activePane="bottomRight" state="frozen"/>
      <selection pane="topRight" activeCell="D1" sqref="D1"/>
      <selection pane="bottomLeft" activeCell="A2" sqref="A2"/>
      <selection pane="bottomRight" activeCell="AO49" sqref="AO49"/>
    </sheetView>
  </sheetViews>
  <sheetFormatPr baseColWidth="10" defaultRowHeight="15.75" outlineLevelCol="1"/>
  <cols>
    <col min="4" max="4" width="10.875" style="2"/>
    <col min="6" max="6" width="10.875" style="2"/>
    <col min="25" max="26" width="16.875" customWidth="1"/>
    <col min="27" max="28" width="11" customWidth="1"/>
    <col min="31" max="31" width="2.875" style="24" customWidth="1"/>
    <col min="41" max="41" width="14.5" customWidth="1"/>
    <col min="66" max="73" width="11" customWidth="1"/>
    <col min="134" max="152" width="10.5" customWidth="1"/>
    <col min="164" max="164" width="13.125" style="25" bestFit="1" customWidth="1"/>
    <col min="165" max="165" width="13.625" style="41" bestFit="1" customWidth="1"/>
    <col min="166" max="166" width="14.875" style="41" bestFit="1" customWidth="1"/>
    <col min="203" max="203" width="12" customWidth="1"/>
    <col min="204" max="214" width="13" customWidth="1"/>
    <col min="215" max="215" width="12.875" bestFit="1" customWidth="1"/>
    <col min="220" max="220" width="12.875" bestFit="1" customWidth="1"/>
    <col min="225" max="244" width="11" style="3"/>
    <col min="245" max="256" width="11" style="5" hidden="1" customWidth="1" outlineLevel="1"/>
    <col min="257" max="257" width="11" style="8" collapsed="1"/>
    <col min="258" max="261" width="11" style="5"/>
    <col min="281" max="296" width="11" style="2"/>
    <col min="297" max="297" width="11" style="5" customWidth="1"/>
    <col min="298" max="301" width="11" style="26" customWidth="1"/>
  </cols>
  <sheetData>
    <row r="1" spans="1:301" s="4" customFormat="1">
      <c r="A1" s="9" t="s">
        <v>0</v>
      </c>
      <c r="B1" s="9" t="s">
        <v>347</v>
      </c>
      <c r="C1" s="9" t="s">
        <v>1</v>
      </c>
      <c r="D1" s="40" t="s">
        <v>2</v>
      </c>
      <c r="E1" s="9" t="s">
        <v>3</v>
      </c>
      <c r="F1" s="40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22</v>
      </c>
      <c r="U1" s="9" t="s">
        <v>18</v>
      </c>
      <c r="V1" s="9" t="s">
        <v>23</v>
      </c>
      <c r="W1" s="9" t="s">
        <v>19</v>
      </c>
      <c r="X1" s="9" t="s">
        <v>24</v>
      </c>
      <c r="Y1" s="9" t="s">
        <v>35</v>
      </c>
      <c r="Z1" s="9" t="s">
        <v>36</v>
      </c>
      <c r="AA1" s="9" t="s">
        <v>20</v>
      </c>
      <c r="AB1" s="9" t="s">
        <v>25</v>
      </c>
      <c r="AC1" s="9" t="s">
        <v>21</v>
      </c>
      <c r="AD1" s="9" t="s">
        <v>26</v>
      </c>
      <c r="AE1" s="22"/>
      <c r="AF1" s="9" t="s">
        <v>102</v>
      </c>
      <c r="AG1" s="9" t="s">
        <v>103</v>
      </c>
      <c r="AH1" s="9" t="s">
        <v>104</v>
      </c>
      <c r="AI1" s="9" t="s">
        <v>105</v>
      </c>
      <c r="AJ1" s="9" t="s">
        <v>106</v>
      </c>
      <c r="AK1" s="9" t="s">
        <v>107</v>
      </c>
      <c r="AL1" s="9" t="s">
        <v>108</v>
      </c>
      <c r="AM1" s="9" t="s">
        <v>109</v>
      </c>
      <c r="AN1" s="9" t="s">
        <v>110</v>
      </c>
      <c r="AO1" s="9" t="s">
        <v>111</v>
      </c>
      <c r="AP1" s="9" t="s">
        <v>112</v>
      </c>
      <c r="AQ1" s="9" t="s">
        <v>113</v>
      </c>
      <c r="AR1" s="9" t="s">
        <v>114</v>
      </c>
      <c r="AS1" s="9" t="s">
        <v>115</v>
      </c>
      <c r="AT1" s="9" t="s">
        <v>116</v>
      </c>
      <c r="AU1" s="9" t="s">
        <v>117</v>
      </c>
      <c r="AV1" s="9" t="s">
        <v>118</v>
      </c>
      <c r="AW1" s="9" t="s">
        <v>119</v>
      </c>
      <c r="AX1" s="10" t="s">
        <v>423</v>
      </c>
      <c r="AY1" s="10" t="s">
        <v>435</v>
      </c>
      <c r="AZ1" s="10" t="s">
        <v>436</v>
      </c>
      <c r="BA1" s="9" t="s">
        <v>120</v>
      </c>
      <c r="BB1" s="9" t="s">
        <v>121</v>
      </c>
      <c r="BC1" s="9" t="s">
        <v>122</v>
      </c>
      <c r="BD1" s="9" t="s">
        <v>123</v>
      </c>
      <c r="BE1" s="9" t="s">
        <v>124</v>
      </c>
      <c r="BF1" s="9" t="s">
        <v>125</v>
      </c>
      <c r="BG1" s="9" t="s">
        <v>126</v>
      </c>
      <c r="BH1" s="9" t="s">
        <v>127</v>
      </c>
      <c r="BI1" s="9" t="s">
        <v>128</v>
      </c>
      <c r="BJ1" s="9" t="s">
        <v>129</v>
      </c>
      <c r="BK1" s="9" t="s">
        <v>130</v>
      </c>
      <c r="BL1" s="9" t="s">
        <v>131</v>
      </c>
      <c r="BM1" s="9" t="s">
        <v>132</v>
      </c>
      <c r="BN1" s="9" t="s">
        <v>133</v>
      </c>
      <c r="BO1" s="9" t="s">
        <v>134</v>
      </c>
      <c r="BP1" s="9" t="s">
        <v>135</v>
      </c>
      <c r="BQ1" s="9" t="s">
        <v>136</v>
      </c>
      <c r="BR1" s="9" t="s">
        <v>137</v>
      </c>
      <c r="BS1" s="9" t="s">
        <v>138</v>
      </c>
      <c r="BT1" s="9" t="s">
        <v>139</v>
      </c>
      <c r="BU1" s="9" t="s">
        <v>140</v>
      </c>
      <c r="BV1" s="9" t="s">
        <v>141</v>
      </c>
      <c r="BW1" s="9" t="s">
        <v>142</v>
      </c>
      <c r="BX1" s="9" t="s">
        <v>143</v>
      </c>
      <c r="BY1" s="9" t="s">
        <v>144</v>
      </c>
      <c r="BZ1" s="9" t="s">
        <v>145</v>
      </c>
      <c r="CA1" s="9" t="s">
        <v>146</v>
      </c>
      <c r="CB1" s="9" t="s">
        <v>147</v>
      </c>
      <c r="CC1" s="9" t="s">
        <v>148</v>
      </c>
      <c r="CD1" s="9" t="s">
        <v>149</v>
      </c>
      <c r="CE1" s="9" t="s">
        <v>150</v>
      </c>
      <c r="CF1" s="9" t="s">
        <v>151</v>
      </c>
      <c r="CG1" s="9" t="s">
        <v>152</v>
      </c>
      <c r="CH1" s="9" t="s">
        <v>153</v>
      </c>
      <c r="CI1" s="9" t="s">
        <v>154</v>
      </c>
      <c r="CJ1" s="9" t="s">
        <v>155</v>
      </c>
      <c r="CK1" s="9" t="s">
        <v>156</v>
      </c>
      <c r="CL1" s="9" t="s">
        <v>176</v>
      </c>
      <c r="CM1" s="9" t="s">
        <v>177</v>
      </c>
      <c r="CN1" s="9" t="s">
        <v>178</v>
      </c>
      <c r="CO1" s="9" t="s">
        <v>179</v>
      </c>
      <c r="CP1" s="9" t="s">
        <v>180</v>
      </c>
      <c r="CQ1" s="9" t="s">
        <v>181</v>
      </c>
      <c r="CR1" s="9" t="s">
        <v>182</v>
      </c>
      <c r="CS1" s="9" t="s">
        <v>183</v>
      </c>
      <c r="CT1" s="9" t="s">
        <v>184</v>
      </c>
      <c r="CU1" s="9" t="s">
        <v>185</v>
      </c>
      <c r="CV1" s="9" t="s">
        <v>186</v>
      </c>
      <c r="CW1" s="9" t="s">
        <v>187</v>
      </c>
      <c r="CX1" s="9" t="s">
        <v>188</v>
      </c>
      <c r="CY1" s="9" t="s">
        <v>189</v>
      </c>
      <c r="CZ1" s="9" t="s">
        <v>190</v>
      </c>
      <c r="DA1" s="9" t="s">
        <v>191</v>
      </c>
      <c r="DB1" s="9" t="s">
        <v>192</v>
      </c>
      <c r="DC1" s="9" t="s">
        <v>193</v>
      </c>
      <c r="DD1" s="9" t="s">
        <v>194</v>
      </c>
      <c r="DE1" s="9" t="s">
        <v>195</v>
      </c>
      <c r="DF1" s="9" t="s">
        <v>196</v>
      </c>
      <c r="DG1" s="9" t="s">
        <v>197</v>
      </c>
      <c r="DH1" s="9" t="s">
        <v>198</v>
      </c>
      <c r="DI1" s="9" t="s">
        <v>199</v>
      </c>
      <c r="DJ1" s="9" t="s">
        <v>200</v>
      </c>
      <c r="DK1" s="9" t="s">
        <v>201</v>
      </c>
      <c r="DL1" s="9" t="s">
        <v>202</v>
      </c>
      <c r="DM1" s="9" t="s">
        <v>203</v>
      </c>
      <c r="DN1" s="9" t="s">
        <v>204</v>
      </c>
      <c r="DO1" s="9" t="s">
        <v>205</v>
      </c>
      <c r="DP1" s="9" t="s">
        <v>206</v>
      </c>
      <c r="DQ1" s="9" t="s">
        <v>207</v>
      </c>
      <c r="DR1" s="9" t="s">
        <v>208</v>
      </c>
      <c r="DS1" s="9" t="s">
        <v>209</v>
      </c>
      <c r="DT1" s="9" t="s">
        <v>210</v>
      </c>
      <c r="DU1" s="9" t="s">
        <v>211</v>
      </c>
      <c r="DV1" s="9" t="s">
        <v>212</v>
      </c>
      <c r="DW1" s="9" t="s">
        <v>213</v>
      </c>
      <c r="DX1" s="9" t="s">
        <v>214</v>
      </c>
      <c r="DY1" s="9" t="s">
        <v>215</v>
      </c>
      <c r="DZ1" s="9" t="s">
        <v>216</v>
      </c>
      <c r="EA1" s="9" t="s">
        <v>217</v>
      </c>
      <c r="EB1" s="9" t="s">
        <v>218</v>
      </c>
      <c r="EC1" s="9" t="s">
        <v>219</v>
      </c>
      <c r="ED1" s="9" t="s">
        <v>42</v>
      </c>
      <c r="EE1" s="9" t="s">
        <v>43</v>
      </c>
      <c r="EF1" s="9" t="s">
        <v>44</v>
      </c>
      <c r="EG1" s="9" t="s">
        <v>45</v>
      </c>
      <c r="EH1" s="9" t="s">
        <v>46</v>
      </c>
      <c r="EI1" s="9" t="s">
        <v>47</v>
      </c>
      <c r="EJ1" s="9" t="s">
        <v>48</v>
      </c>
      <c r="EK1" s="9" t="s">
        <v>49</v>
      </c>
      <c r="EL1" s="9" t="s">
        <v>50</v>
      </c>
      <c r="EM1" s="9" t="s">
        <v>51</v>
      </c>
      <c r="EN1" s="9" t="s">
        <v>52</v>
      </c>
      <c r="EO1" s="9" t="s">
        <v>53</v>
      </c>
      <c r="EP1" s="9" t="s">
        <v>54</v>
      </c>
      <c r="EQ1" s="9" t="s">
        <v>55</v>
      </c>
      <c r="ER1" s="9" t="s">
        <v>56</v>
      </c>
      <c r="ES1" s="9" t="s">
        <v>57</v>
      </c>
      <c r="ET1" s="9" t="s">
        <v>58</v>
      </c>
      <c r="EU1" s="9" t="s">
        <v>59</v>
      </c>
      <c r="EV1" s="9" t="s">
        <v>60</v>
      </c>
      <c r="EW1" s="9" t="s">
        <v>61</v>
      </c>
      <c r="EX1" s="9" t="s">
        <v>62</v>
      </c>
      <c r="EY1" s="9" t="s">
        <v>63</v>
      </c>
      <c r="EZ1" s="9" t="s">
        <v>64</v>
      </c>
      <c r="FA1" s="9" t="s">
        <v>65</v>
      </c>
      <c r="FB1" s="9" t="s">
        <v>66</v>
      </c>
      <c r="FC1" s="9" t="s">
        <v>67</v>
      </c>
      <c r="FD1" s="9" t="s">
        <v>68</v>
      </c>
      <c r="FE1" s="9" t="s">
        <v>69</v>
      </c>
      <c r="FF1" s="9" t="s">
        <v>70</v>
      </c>
      <c r="FG1" s="9" t="s">
        <v>71</v>
      </c>
      <c r="FH1" s="9" t="s">
        <v>220</v>
      </c>
      <c r="FI1" s="40" t="s">
        <v>353</v>
      </c>
      <c r="FJ1" s="40" t="s">
        <v>352</v>
      </c>
      <c r="FK1" s="9" t="s">
        <v>72</v>
      </c>
      <c r="FL1" s="9" t="s">
        <v>73</v>
      </c>
      <c r="FM1" s="9" t="s">
        <v>74</v>
      </c>
      <c r="FN1" s="9" t="s">
        <v>75</v>
      </c>
      <c r="FO1" s="9" t="s">
        <v>76</v>
      </c>
      <c r="FP1" s="9" t="s">
        <v>77</v>
      </c>
      <c r="FQ1" s="9" t="s">
        <v>78</v>
      </c>
      <c r="FR1" s="9" t="s">
        <v>79</v>
      </c>
      <c r="FS1" s="9" t="s">
        <v>80</v>
      </c>
      <c r="FT1" s="9" t="s">
        <v>81</v>
      </c>
      <c r="FU1" s="9" t="s">
        <v>82</v>
      </c>
      <c r="FV1" s="9" t="s">
        <v>83</v>
      </c>
      <c r="FW1" s="9" t="s">
        <v>84</v>
      </c>
      <c r="FX1" s="9" t="s">
        <v>85</v>
      </c>
      <c r="FY1" s="9" t="s">
        <v>86</v>
      </c>
      <c r="FZ1" s="9" t="s">
        <v>87</v>
      </c>
      <c r="GA1" s="9" t="s">
        <v>88</v>
      </c>
      <c r="GB1" s="9" t="s">
        <v>89</v>
      </c>
      <c r="GC1" s="9" t="s">
        <v>90</v>
      </c>
      <c r="GD1" s="9" t="s">
        <v>91</v>
      </c>
      <c r="GE1" s="9" t="s">
        <v>92</v>
      </c>
      <c r="GF1" s="9" t="s">
        <v>93</v>
      </c>
      <c r="GG1" s="9" t="s">
        <v>94</v>
      </c>
      <c r="GH1" s="9" t="s">
        <v>95</v>
      </c>
      <c r="GI1" s="9" t="s">
        <v>96</v>
      </c>
      <c r="GJ1" s="9" t="s">
        <v>97</v>
      </c>
      <c r="GK1" s="9" t="s">
        <v>98</v>
      </c>
      <c r="GL1" s="9" t="s">
        <v>99</v>
      </c>
      <c r="GM1" s="9" t="s">
        <v>100</v>
      </c>
      <c r="GN1" s="9" t="s">
        <v>101</v>
      </c>
      <c r="GO1" s="9" t="s">
        <v>221</v>
      </c>
      <c r="GP1" s="9" t="s">
        <v>222</v>
      </c>
      <c r="GQ1" s="9" t="s">
        <v>223</v>
      </c>
      <c r="GR1" s="9" t="s">
        <v>224</v>
      </c>
      <c r="GS1" s="9" t="s">
        <v>225</v>
      </c>
      <c r="GT1" s="9" t="s">
        <v>349</v>
      </c>
      <c r="GU1" s="9" t="s">
        <v>350</v>
      </c>
      <c r="GV1" s="9" t="s">
        <v>351</v>
      </c>
      <c r="GW1" s="9" t="s">
        <v>354</v>
      </c>
      <c r="GX1" s="9" t="s">
        <v>355</v>
      </c>
      <c r="GY1" s="9" t="s">
        <v>384</v>
      </c>
      <c r="GZ1" s="9" t="s">
        <v>385</v>
      </c>
      <c r="HA1" s="9" t="s">
        <v>386</v>
      </c>
      <c r="HB1" s="9" t="s">
        <v>387</v>
      </c>
      <c r="HC1" s="9" t="s">
        <v>388</v>
      </c>
      <c r="HD1" s="9" t="s">
        <v>389</v>
      </c>
      <c r="HE1" s="9" t="s">
        <v>390</v>
      </c>
      <c r="HF1" s="9" t="s">
        <v>391</v>
      </c>
      <c r="HG1" s="9" t="s">
        <v>27</v>
      </c>
      <c r="HH1" s="9" t="s">
        <v>28</v>
      </c>
      <c r="HI1" s="9" t="s">
        <v>29</v>
      </c>
      <c r="HJ1" s="9" t="s">
        <v>30</v>
      </c>
      <c r="HK1" s="9" t="s">
        <v>31</v>
      </c>
      <c r="HL1" s="9" t="s">
        <v>32</v>
      </c>
      <c r="HM1" s="9" t="s">
        <v>33</v>
      </c>
      <c r="HN1" s="9" t="s">
        <v>34</v>
      </c>
      <c r="HQ1" s="11" t="s">
        <v>233</v>
      </c>
      <c r="HR1" s="11" t="s">
        <v>234</v>
      </c>
      <c r="HS1" s="11" t="s">
        <v>235</v>
      </c>
      <c r="HT1" s="11" t="s">
        <v>236</v>
      </c>
      <c r="HU1" s="11" t="s">
        <v>237</v>
      </c>
      <c r="HV1" s="11" t="s">
        <v>238</v>
      </c>
      <c r="HW1" s="11" t="s">
        <v>239</v>
      </c>
      <c r="HX1" s="11" t="s">
        <v>240</v>
      </c>
      <c r="HY1" s="11" t="s">
        <v>241</v>
      </c>
      <c r="HZ1" s="11" t="s">
        <v>242</v>
      </c>
      <c r="IA1" s="11" t="s">
        <v>243</v>
      </c>
      <c r="IB1" s="11" t="s">
        <v>244</v>
      </c>
      <c r="IC1" s="11" t="s">
        <v>245</v>
      </c>
      <c r="ID1" s="11" t="s">
        <v>246</v>
      </c>
      <c r="IE1" s="11" t="s">
        <v>247</v>
      </c>
      <c r="IF1" s="11" t="s">
        <v>248</v>
      </c>
      <c r="IG1" s="11" t="s">
        <v>249</v>
      </c>
      <c r="IH1" s="11" t="s">
        <v>250</v>
      </c>
      <c r="II1" s="11" t="s">
        <v>251</v>
      </c>
      <c r="IJ1" s="11" t="s">
        <v>252</v>
      </c>
      <c r="IK1" s="6" t="s">
        <v>253</v>
      </c>
      <c r="IL1" s="6" t="s">
        <v>254</v>
      </c>
      <c r="IM1" s="6" t="s">
        <v>255</v>
      </c>
      <c r="IN1" s="6" t="s">
        <v>256</v>
      </c>
      <c r="IO1" s="6" t="s">
        <v>257</v>
      </c>
      <c r="IP1" s="6" t="s">
        <v>258</v>
      </c>
      <c r="IQ1" s="6" t="s">
        <v>259</v>
      </c>
      <c r="IR1" s="6" t="s">
        <v>260</v>
      </c>
      <c r="IS1" s="6" t="s">
        <v>261</v>
      </c>
      <c r="IT1" s="6" t="s">
        <v>262</v>
      </c>
      <c r="IU1" s="6" t="s">
        <v>263</v>
      </c>
      <c r="IV1" s="6" t="s">
        <v>264</v>
      </c>
      <c r="IW1" s="6" t="s">
        <v>265</v>
      </c>
      <c r="IX1" s="6" t="s">
        <v>266</v>
      </c>
      <c r="IY1" s="6" t="s">
        <v>267</v>
      </c>
      <c r="IZ1" s="6" t="s">
        <v>268</v>
      </c>
      <c r="JA1" s="6" t="s">
        <v>269</v>
      </c>
      <c r="JB1" s="9" t="s">
        <v>157</v>
      </c>
      <c r="JC1" s="9" t="s">
        <v>158</v>
      </c>
      <c r="JD1" s="9" t="s">
        <v>159</v>
      </c>
      <c r="JE1" s="9" t="s">
        <v>160</v>
      </c>
      <c r="JF1" s="9" t="s">
        <v>161</v>
      </c>
      <c r="JG1" s="9" t="s">
        <v>162</v>
      </c>
      <c r="JH1" s="9" t="s">
        <v>163</v>
      </c>
      <c r="JI1" s="9" t="s">
        <v>164</v>
      </c>
      <c r="JJ1" s="9" t="s">
        <v>165</v>
      </c>
      <c r="JK1" s="9" t="s">
        <v>166</v>
      </c>
      <c r="JL1" s="9" t="s">
        <v>167</v>
      </c>
      <c r="JM1" s="9" t="s">
        <v>168</v>
      </c>
      <c r="JN1" s="9" t="s">
        <v>169</v>
      </c>
      <c r="JO1" s="9" t="s">
        <v>170</v>
      </c>
      <c r="JP1" s="9" t="s">
        <v>171</v>
      </c>
      <c r="JQ1" s="9" t="s">
        <v>172</v>
      </c>
      <c r="JR1" s="9" t="s">
        <v>173</v>
      </c>
      <c r="JS1" s="9" t="s">
        <v>174</v>
      </c>
      <c r="JT1" s="9" t="s">
        <v>175</v>
      </c>
      <c r="JU1" s="12" t="s">
        <v>275</v>
      </c>
      <c r="JV1" s="12" t="s">
        <v>276</v>
      </c>
      <c r="JW1" s="12" t="s">
        <v>277</v>
      </c>
      <c r="JX1" s="12" t="s">
        <v>278</v>
      </c>
      <c r="JY1" s="12" t="s">
        <v>279</v>
      </c>
      <c r="JZ1" s="12" t="s">
        <v>280</v>
      </c>
      <c r="KA1" s="12" t="s">
        <v>281</v>
      </c>
      <c r="KB1" s="12" t="s">
        <v>282</v>
      </c>
      <c r="KC1" s="12" t="s">
        <v>283</v>
      </c>
      <c r="KD1" s="12" t="s">
        <v>284</v>
      </c>
      <c r="KE1" s="12" t="s">
        <v>285</v>
      </c>
      <c r="KF1" s="12" t="s">
        <v>286</v>
      </c>
      <c r="KG1" s="12" t="s">
        <v>287</v>
      </c>
      <c r="KH1" s="12" t="s">
        <v>288</v>
      </c>
      <c r="KI1" s="12" t="s">
        <v>289</v>
      </c>
      <c r="KJ1" s="12" t="s">
        <v>290</v>
      </c>
      <c r="KK1" s="13" t="s">
        <v>291</v>
      </c>
      <c r="KL1" s="27" t="s">
        <v>292</v>
      </c>
      <c r="KM1" s="27" t="s">
        <v>293</v>
      </c>
      <c r="KN1" s="27" t="s">
        <v>294</v>
      </c>
      <c r="KO1" s="27" t="s">
        <v>295</v>
      </c>
    </row>
    <row r="2" spans="1:301">
      <c r="A2" s="14">
        <v>1</v>
      </c>
      <c r="B2" s="14">
        <v>1</v>
      </c>
      <c r="C2" s="14" t="s">
        <v>226</v>
      </c>
      <c r="D2" s="20">
        <v>19</v>
      </c>
      <c r="E2" s="14">
        <v>1</v>
      </c>
      <c r="F2" s="20">
        <v>13</v>
      </c>
      <c r="G2" s="14">
        <v>1</v>
      </c>
      <c r="H2" s="14">
        <v>2</v>
      </c>
      <c r="I2" s="14">
        <v>4</v>
      </c>
      <c r="J2" s="14">
        <v>1</v>
      </c>
      <c r="K2" s="14">
        <v>1</v>
      </c>
      <c r="L2" s="14">
        <v>3</v>
      </c>
      <c r="M2" s="20">
        <v>1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23"/>
      <c r="AF2" s="14">
        <v>3</v>
      </c>
      <c r="AG2" s="14">
        <v>3</v>
      </c>
      <c r="AH2" s="14">
        <v>3</v>
      </c>
      <c r="AI2" s="14">
        <v>4</v>
      </c>
      <c r="AJ2" s="14">
        <v>4</v>
      </c>
      <c r="AK2" s="14">
        <v>1</v>
      </c>
      <c r="AL2" s="14">
        <v>4</v>
      </c>
      <c r="AM2" s="14">
        <v>3</v>
      </c>
      <c r="AN2" s="14">
        <v>1</v>
      </c>
      <c r="AO2" s="14">
        <v>3</v>
      </c>
      <c r="AP2" s="14">
        <v>3</v>
      </c>
      <c r="AQ2" s="14">
        <v>0</v>
      </c>
      <c r="AR2" s="14">
        <v>2</v>
      </c>
      <c r="AS2" s="14">
        <v>2</v>
      </c>
      <c r="AT2" s="14">
        <v>1</v>
      </c>
      <c r="AU2" s="14">
        <v>3</v>
      </c>
      <c r="AV2" s="14">
        <v>1</v>
      </c>
      <c r="AW2" s="14">
        <v>2</v>
      </c>
      <c r="AX2" s="7">
        <f>SUM(AF2:AW2)</f>
        <v>43</v>
      </c>
      <c r="AY2" s="7"/>
      <c r="AZ2" s="7"/>
      <c r="BA2" s="14">
        <v>4</v>
      </c>
      <c r="BB2" s="14">
        <v>3</v>
      </c>
      <c r="BC2" s="14">
        <v>3</v>
      </c>
      <c r="BD2" s="14">
        <v>1</v>
      </c>
      <c r="BE2" s="14">
        <v>3</v>
      </c>
      <c r="BF2" s="14">
        <v>3</v>
      </c>
      <c r="BG2" s="14">
        <v>4</v>
      </c>
      <c r="BH2" s="14">
        <v>3</v>
      </c>
      <c r="BI2" s="14">
        <v>4</v>
      </c>
      <c r="BJ2" s="14">
        <v>4</v>
      </c>
      <c r="BK2" s="14">
        <v>3</v>
      </c>
      <c r="BL2" s="14">
        <v>5</v>
      </c>
      <c r="BM2" s="7">
        <f>SUM(BA2:BL2)</f>
        <v>40</v>
      </c>
      <c r="BN2" s="14">
        <v>1</v>
      </c>
      <c r="BO2" s="14">
        <v>1</v>
      </c>
      <c r="BP2" s="14">
        <v>2</v>
      </c>
      <c r="BQ2" s="14">
        <v>3</v>
      </c>
      <c r="BR2" s="14">
        <v>3</v>
      </c>
      <c r="BS2" s="14">
        <v>0</v>
      </c>
      <c r="BT2" s="14">
        <v>2</v>
      </c>
      <c r="BU2" s="14">
        <v>0</v>
      </c>
      <c r="BV2" s="7">
        <f>SUM(BN2:BU2)</f>
        <v>12</v>
      </c>
      <c r="BW2" s="14">
        <v>2</v>
      </c>
      <c r="BX2" s="14">
        <v>2</v>
      </c>
      <c r="BY2" s="14">
        <v>2</v>
      </c>
      <c r="BZ2" s="14">
        <v>3</v>
      </c>
      <c r="CA2" s="14">
        <v>1</v>
      </c>
      <c r="CB2" s="14">
        <v>2</v>
      </c>
      <c r="CC2" s="14">
        <v>1</v>
      </c>
      <c r="CD2" s="17">
        <v>2</v>
      </c>
      <c r="CE2" s="17">
        <v>2</v>
      </c>
      <c r="CF2" s="17">
        <v>2</v>
      </c>
      <c r="CG2" s="17">
        <v>3</v>
      </c>
      <c r="CH2" s="17">
        <v>3</v>
      </c>
      <c r="CI2" s="17">
        <v>2</v>
      </c>
      <c r="CJ2" s="17">
        <v>0</v>
      </c>
      <c r="CK2" s="7">
        <f>SUM(BW2:CJ2)</f>
        <v>27</v>
      </c>
      <c r="CL2" s="14">
        <v>0</v>
      </c>
      <c r="CM2" s="14">
        <v>1</v>
      </c>
      <c r="CN2" s="14">
        <v>1</v>
      </c>
      <c r="CO2" s="14">
        <v>1</v>
      </c>
      <c r="CP2" s="14">
        <v>0</v>
      </c>
      <c r="CQ2" s="14">
        <v>0</v>
      </c>
      <c r="CR2" s="14">
        <v>0</v>
      </c>
      <c r="CS2" s="14">
        <v>1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1</v>
      </c>
      <c r="DG2" s="7">
        <f>SUM(CL2:DF2)</f>
        <v>5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1</v>
      </c>
      <c r="DW2" s="14">
        <v>2</v>
      </c>
      <c r="DX2" s="14">
        <v>0</v>
      </c>
      <c r="DY2" s="14">
        <v>1</v>
      </c>
      <c r="DZ2" s="14">
        <v>1</v>
      </c>
      <c r="EA2" s="14">
        <v>0</v>
      </c>
      <c r="EB2" s="14">
        <v>0</v>
      </c>
      <c r="EC2" s="7">
        <f>SUM(DH2:EB2)</f>
        <v>5</v>
      </c>
      <c r="ED2" s="14">
        <v>3</v>
      </c>
      <c r="EE2" s="14">
        <v>2</v>
      </c>
      <c r="EF2" s="14">
        <v>3</v>
      </c>
      <c r="EG2" s="14">
        <v>3</v>
      </c>
      <c r="EH2" s="14">
        <v>3</v>
      </c>
      <c r="EI2" s="14">
        <v>4</v>
      </c>
      <c r="EJ2" s="14">
        <v>4</v>
      </c>
      <c r="EK2" s="14">
        <v>5</v>
      </c>
      <c r="EL2" s="14">
        <v>5</v>
      </c>
      <c r="EM2" s="14">
        <v>6</v>
      </c>
      <c r="EN2" s="14">
        <v>5</v>
      </c>
      <c r="EO2" s="14">
        <v>3</v>
      </c>
      <c r="EP2" s="14">
        <v>3</v>
      </c>
      <c r="EQ2" s="14">
        <v>4</v>
      </c>
      <c r="ER2" s="14">
        <v>4</v>
      </c>
      <c r="ES2" s="14">
        <v>4</v>
      </c>
      <c r="ET2" s="14">
        <v>5</v>
      </c>
      <c r="EU2" s="14">
        <v>5</v>
      </c>
      <c r="EV2" s="14">
        <v>4</v>
      </c>
      <c r="EW2" s="14">
        <v>4</v>
      </c>
      <c r="EX2" s="14">
        <v>3</v>
      </c>
      <c r="EY2" s="14">
        <v>3</v>
      </c>
      <c r="EZ2" s="14">
        <v>3</v>
      </c>
      <c r="FA2" s="14">
        <v>4</v>
      </c>
      <c r="FB2" s="14">
        <v>3</v>
      </c>
      <c r="FC2" s="14">
        <v>4</v>
      </c>
      <c r="FD2" s="15"/>
      <c r="FE2" s="15"/>
      <c r="FF2" s="15"/>
      <c r="FG2" s="15"/>
      <c r="FH2" s="68">
        <f>AVERAGE(ED2:FG2)</f>
        <v>3.8076923076923075</v>
      </c>
      <c r="FI2" s="68">
        <f>AVERAGE(ED2:ER2)</f>
        <v>3.8</v>
      </c>
      <c r="FJ2" s="68">
        <f xml:space="preserve"> AVERAGE(ES2:FG2)</f>
        <v>3.8181818181818183</v>
      </c>
      <c r="FK2" s="14">
        <v>2</v>
      </c>
      <c r="FL2" s="14">
        <v>1</v>
      </c>
      <c r="FM2" s="14">
        <v>2</v>
      </c>
      <c r="FN2" s="14">
        <v>2</v>
      </c>
      <c r="FO2" s="14">
        <v>3</v>
      </c>
      <c r="FP2" s="14">
        <v>2</v>
      </c>
      <c r="FQ2" s="14">
        <v>2</v>
      </c>
      <c r="FR2" s="14">
        <v>3</v>
      </c>
      <c r="FS2" s="14">
        <v>3</v>
      </c>
      <c r="FT2" s="14">
        <v>4</v>
      </c>
      <c r="FU2" s="14">
        <v>2</v>
      </c>
      <c r="FV2" s="14">
        <v>2</v>
      </c>
      <c r="FW2" s="14">
        <v>2</v>
      </c>
      <c r="FX2" s="14">
        <v>2</v>
      </c>
      <c r="FY2" s="14">
        <v>2</v>
      </c>
      <c r="FZ2" s="14">
        <v>1</v>
      </c>
      <c r="GA2" s="14">
        <v>5</v>
      </c>
      <c r="GB2" s="14">
        <v>2</v>
      </c>
      <c r="GC2" s="14">
        <v>2</v>
      </c>
      <c r="GD2" s="14">
        <v>2</v>
      </c>
      <c r="GE2" s="14">
        <v>2</v>
      </c>
      <c r="GF2" s="14">
        <v>1</v>
      </c>
      <c r="GG2" s="14">
        <v>1</v>
      </c>
      <c r="GH2" s="14">
        <v>2</v>
      </c>
      <c r="GI2" s="14">
        <v>1</v>
      </c>
      <c r="GJ2" s="14">
        <v>2</v>
      </c>
      <c r="GK2" s="15"/>
      <c r="GL2" s="15"/>
      <c r="GM2" s="15"/>
      <c r="GN2" s="15"/>
      <c r="GO2" s="7">
        <f t="shared" ref="GO2:GO26" si="0">COUNTIF(FK2:GN2,"1")</f>
        <v>5</v>
      </c>
      <c r="GP2" s="7">
        <f t="shared" ref="GP2:GP26" si="1">COUNTIF(FK2:GN2,"2")</f>
        <v>16</v>
      </c>
      <c r="GQ2" s="7">
        <f t="shared" ref="GQ2:GQ26" si="2">COUNTIF(FK2:GN2,"3")</f>
        <v>3</v>
      </c>
      <c r="GR2" s="7">
        <f t="shared" ref="GR2:GR26" si="3">COUNTIF(FK2:GN2,"4")</f>
        <v>1</v>
      </c>
      <c r="GS2" s="7">
        <f t="shared" ref="GS2:GS26" si="4">COUNTIF(FK2:GN2,"5")</f>
        <v>1</v>
      </c>
      <c r="GT2" s="7">
        <f>COUNTIF(FK2:FT2,"4")</f>
        <v>1</v>
      </c>
      <c r="GU2" s="45">
        <f>COUNTIF(FU2:GD2, "4")</f>
        <v>0</v>
      </c>
      <c r="GV2" s="45">
        <f>COUNTIF(GE2:GN2, "4")</f>
        <v>0</v>
      </c>
      <c r="GW2" s="45">
        <f>COUNTIF(FK2:FY2,"4")</f>
        <v>1</v>
      </c>
      <c r="GX2" s="45">
        <f>COUNTIF(FZ2:GN2,"4")</f>
        <v>0</v>
      </c>
      <c r="GY2" s="45">
        <f>COUNTIF(FK2:FY2,"1")</f>
        <v>1</v>
      </c>
      <c r="GZ2" s="45">
        <f>COUNTIF(FZ2:GN2,"1")</f>
        <v>4</v>
      </c>
      <c r="HA2" s="45">
        <f>COUNTIF(FK2:FY2,2)</f>
        <v>10</v>
      </c>
      <c r="HB2" s="45">
        <f>COUNTIF(FZ2:GN2,"2")</f>
        <v>6</v>
      </c>
      <c r="HC2" s="45">
        <f>COUNTIF(FK2:FY2,"3")</f>
        <v>3</v>
      </c>
      <c r="HD2" s="45">
        <f>COUNTIF(FZ2:GN2,"3")</f>
        <v>0</v>
      </c>
      <c r="HE2" s="45">
        <f>COUNTIF(FK2:FY2,"5")</f>
        <v>0</v>
      </c>
      <c r="HF2" s="45">
        <f>COUNTIF(FZ2:GN2,"5")</f>
        <v>1</v>
      </c>
      <c r="HG2" s="19">
        <v>9.0497737556561084</v>
      </c>
      <c r="HH2" s="14">
        <v>442</v>
      </c>
      <c r="HI2" s="14">
        <v>40</v>
      </c>
      <c r="HJ2" s="14">
        <v>18</v>
      </c>
      <c r="HK2" s="14">
        <v>22</v>
      </c>
      <c r="HL2" s="19">
        <v>362.48664401696828</v>
      </c>
      <c r="HM2" s="19">
        <v>17.071583278315249</v>
      </c>
      <c r="HN2" s="19">
        <v>4.7095758037132303</v>
      </c>
      <c r="HQ2" s="17">
        <v>3</v>
      </c>
      <c r="HR2" s="17">
        <v>2</v>
      </c>
      <c r="HS2" s="17">
        <v>1</v>
      </c>
      <c r="HT2" s="17">
        <v>1</v>
      </c>
      <c r="HU2" s="17">
        <v>3</v>
      </c>
      <c r="HV2" s="17">
        <v>3</v>
      </c>
      <c r="HW2" s="17">
        <v>1</v>
      </c>
      <c r="HX2" s="17">
        <v>4</v>
      </c>
      <c r="HY2" s="17">
        <v>1</v>
      </c>
      <c r="HZ2" s="17">
        <v>1</v>
      </c>
      <c r="IA2" s="17">
        <v>4</v>
      </c>
      <c r="IB2" s="17">
        <v>1</v>
      </c>
      <c r="IC2" s="17">
        <v>3</v>
      </c>
      <c r="ID2" s="17">
        <v>1</v>
      </c>
      <c r="IE2" s="17">
        <v>1</v>
      </c>
      <c r="IF2" s="17">
        <v>3</v>
      </c>
      <c r="IG2" s="17">
        <v>2</v>
      </c>
      <c r="IH2" s="17">
        <v>1</v>
      </c>
      <c r="II2" s="17">
        <v>3</v>
      </c>
      <c r="IJ2" s="17">
        <v>1</v>
      </c>
      <c r="IK2" s="7" t="str">
        <f>IF(HT2=1,"4",IF(HT2=2,"3",IF(HT2=3,"2",IF(HT2=4,"1"))))</f>
        <v>4</v>
      </c>
      <c r="IL2" s="7" t="str">
        <f>IF(HW2=1,"4",IF(HW2=2,"3",IF(HW2=3,"2",IF(HW2=4,"1"))))</f>
        <v>4</v>
      </c>
      <c r="IM2" s="7" t="str">
        <f>IF(IB2=1,"4",IF(IB2=2,"3",IF(IB2=3,"2",IF(IB2=4,"1"))))</f>
        <v>4</v>
      </c>
      <c r="IN2" s="7" t="str">
        <f>IF(IG2=1,"4",IF(IG2=2,"3",IF(IG2=3,"2",IF(IG2=4,"1"))))</f>
        <v>3</v>
      </c>
      <c r="IO2" s="7" t="str">
        <f>IF(HR2=1,"4",IF(HR2=2,"3",IF(HR2=3,"2",IF(HR2=4,"1"))))</f>
        <v>3</v>
      </c>
      <c r="IP2" s="7" t="str">
        <f>IF(HZ2=1,"4",IF(HZ2=2,"3",IF(HZ2=3,"2",IF(HZ2=4,"1"))))</f>
        <v>4</v>
      </c>
      <c r="IQ2" s="7" t="str">
        <f>IF(IE2=1,"4",IF(IE2=2,"3",IF(IE2=3,"2",IF(IE2=4,"1"))))</f>
        <v>4</v>
      </c>
      <c r="IR2" s="7" t="str">
        <f>IF(IJ2=1,"4",IF(IJ2=2,"3",IF(IJ2=3,"2",IF(IJ2=4,"1"))))</f>
        <v>4</v>
      </c>
      <c r="IS2" s="7" t="str">
        <f>IF(HS2=1,"4",IF(HS2=2,"3",IF(HS2=3,"2",IF(HS2=4,"1"))))</f>
        <v>4</v>
      </c>
      <c r="IT2" s="7" t="str">
        <f>IF(HY2=1,"4",IF(HY2=2,"3",IF(HY2=3,"2",IF(HY2=4,"1"))))</f>
        <v>4</v>
      </c>
      <c r="IU2" s="7" t="str">
        <f>IF(ID2=1,"4",IF(ID2=2,"3",IF(ID2=3,"2",IF(ID2=4,"1"))))</f>
        <v>4</v>
      </c>
      <c r="IV2" s="7" t="str">
        <f>IF(IH2=1,"4",IF(IH2=2,"3",IF(IH2=3,"2",IF(IH2=4,"1"))))</f>
        <v>4</v>
      </c>
      <c r="IW2" s="7">
        <f>IK2+IL2+IM2+IN2</f>
        <v>15</v>
      </c>
      <c r="IX2" s="7">
        <f>IO2+IP2+IQ2+IR2</f>
        <v>15</v>
      </c>
      <c r="IY2" s="7">
        <f>HQ2+HV2+IC2+II2</f>
        <v>12</v>
      </c>
      <c r="IZ2" s="7">
        <f>HU2+HX2+IA2+IF2</f>
        <v>14</v>
      </c>
      <c r="JA2" s="7">
        <f>IS2+IT2+IU2+IV2</f>
        <v>16</v>
      </c>
      <c r="JB2" s="14">
        <v>5</v>
      </c>
      <c r="JC2" s="14">
        <v>4</v>
      </c>
      <c r="JD2" s="14">
        <v>4</v>
      </c>
      <c r="JE2" s="14">
        <v>4</v>
      </c>
      <c r="JF2" s="14">
        <v>3</v>
      </c>
      <c r="JG2" s="14">
        <v>4</v>
      </c>
      <c r="JH2" s="14">
        <v>5</v>
      </c>
      <c r="JI2" s="14">
        <v>5</v>
      </c>
      <c r="JJ2" s="14">
        <v>4</v>
      </c>
      <c r="JK2" s="14">
        <v>4</v>
      </c>
      <c r="JL2" s="14">
        <v>4</v>
      </c>
      <c r="JM2" s="7">
        <f>SUM(JB2:JL2)</f>
        <v>46</v>
      </c>
      <c r="JN2" s="14">
        <v>3</v>
      </c>
      <c r="JO2" s="14">
        <v>3</v>
      </c>
      <c r="JP2" s="14">
        <v>4</v>
      </c>
      <c r="JQ2" s="14">
        <v>3</v>
      </c>
      <c r="JR2" s="14">
        <v>4</v>
      </c>
      <c r="JS2" s="14">
        <v>4</v>
      </c>
      <c r="JT2" s="7">
        <f>SUM(JN2:JS2)</f>
        <v>21</v>
      </c>
      <c r="JU2" s="17">
        <v>3</v>
      </c>
      <c r="JV2" s="17">
        <v>0</v>
      </c>
      <c r="JW2" s="17">
        <v>4</v>
      </c>
      <c r="JX2" s="17">
        <v>0</v>
      </c>
      <c r="JY2" s="17">
        <v>2</v>
      </c>
      <c r="JZ2" s="17">
        <v>0</v>
      </c>
      <c r="KA2" s="17">
        <v>5</v>
      </c>
      <c r="KB2" s="17">
        <v>0</v>
      </c>
      <c r="KC2" s="17">
        <v>0</v>
      </c>
      <c r="KD2" s="17">
        <v>0</v>
      </c>
      <c r="KE2" s="17">
        <v>0</v>
      </c>
      <c r="KF2" s="17">
        <v>1</v>
      </c>
      <c r="KG2" s="17">
        <v>0</v>
      </c>
      <c r="KH2" s="17">
        <v>3</v>
      </c>
      <c r="KI2" s="17">
        <v>3</v>
      </c>
      <c r="KJ2" s="17">
        <v>1</v>
      </c>
      <c r="KK2" s="7">
        <f>SUM(JU2:KJ2)</f>
        <v>22</v>
      </c>
      <c r="KL2" s="7">
        <f xml:space="preserve"> SUM(JU2+ JX2+JY2+JZ2+KB2+KG2)</f>
        <v>5</v>
      </c>
      <c r="KM2" s="7">
        <f>SUM(KE2+KH2+KI2)</f>
        <v>6</v>
      </c>
      <c r="KN2" s="7">
        <f xml:space="preserve"> SUM(JU2+ JW2+KA2+KD2)</f>
        <v>12</v>
      </c>
      <c r="KO2" s="7">
        <f>SUM(KC2+KF2+KJ2)</f>
        <v>2</v>
      </c>
    </row>
    <row r="3" spans="1:301">
      <c r="A3" s="14">
        <v>2</v>
      </c>
      <c r="B3" s="14">
        <v>1</v>
      </c>
      <c r="C3" s="14" t="s">
        <v>227</v>
      </c>
      <c r="D3" s="20">
        <v>21</v>
      </c>
      <c r="E3" s="14">
        <v>1</v>
      </c>
      <c r="F3" s="20">
        <v>12</v>
      </c>
      <c r="G3" s="14">
        <v>1</v>
      </c>
      <c r="H3" s="14">
        <v>2</v>
      </c>
      <c r="I3" s="14">
        <v>4</v>
      </c>
      <c r="J3" s="14">
        <v>2</v>
      </c>
      <c r="K3" s="14">
        <v>1</v>
      </c>
      <c r="L3" s="14">
        <v>1</v>
      </c>
      <c r="M3" s="20">
        <v>1</v>
      </c>
      <c r="N3" s="14">
        <v>1</v>
      </c>
      <c r="O3" s="14">
        <v>1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23"/>
      <c r="AF3" s="14">
        <v>3</v>
      </c>
      <c r="AG3" s="14">
        <v>3</v>
      </c>
      <c r="AH3" s="14">
        <v>3</v>
      </c>
      <c r="AI3" s="14">
        <v>3</v>
      </c>
      <c r="AJ3" s="14">
        <v>2</v>
      </c>
      <c r="AK3" s="14">
        <v>0</v>
      </c>
      <c r="AL3" s="14">
        <v>3</v>
      </c>
      <c r="AM3" s="14">
        <v>3</v>
      </c>
      <c r="AN3" s="14">
        <v>4</v>
      </c>
      <c r="AO3" s="14">
        <v>4</v>
      </c>
      <c r="AP3" s="14">
        <v>3</v>
      </c>
      <c r="AQ3" s="14">
        <v>3</v>
      </c>
      <c r="AR3" s="14">
        <v>0</v>
      </c>
      <c r="AS3" s="14">
        <v>4</v>
      </c>
      <c r="AT3" s="14">
        <v>0</v>
      </c>
      <c r="AU3" s="14">
        <v>0</v>
      </c>
      <c r="AV3" s="14">
        <v>2</v>
      </c>
      <c r="AW3" s="14">
        <v>1</v>
      </c>
      <c r="AX3" s="7">
        <f t="shared" ref="AX3:AX54" si="5">SUM(AF3:AW3)</f>
        <v>41</v>
      </c>
      <c r="AY3" s="7"/>
      <c r="AZ3" s="7"/>
      <c r="BA3" s="14">
        <v>5</v>
      </c>
      <c r="BB3" s="14">
        <v>5</v>
      </c>
      <c r="BC3" s="14">
        <v>5</v>
      </c>
      <c r="BD3" s="14">
        <v>5</v>
      </c>
      <c r="BE3" s="14">
        <v>4</v>
      </c>
      <c r="BF3" s="14">
        <v>1</v>
      </c>
      <c r="BG3" s="14">
        <v>5</v>
      </c>
      <c r="BH3" s="14">
        <v>5</v>
      </c>
      <c r="BI3" s="14">
        <v>4</v>
      </c>
      <c r="BJ3" s="14">
        <v>3</v>
      </c>
      <c r="BK3" s="14">
        <v>3</v>
      </c>
      <c r="BL3" s="14">
        <v>4</v>
      </c>
      <c r="BM3" s="7">
        <f t="shared" ref="BM3:BM26" si="6">SUM(BA3:BL3)</f>
        <v>49</v>
      </c>
      <c r="BN3" s="14">
        <v>0</v>
      </c>
      <c r="BO3" s="14">
        <v>0</v>
      </c>
      <c r="BP3" s="14">
        <v>0</v>
      </c>
      <c r="BQ3" s="14">
        <v>2</v>
      </c>
      <c r="BR3" s="14">
        <v>1</v>
      </c>
      <c r="BS3" s="14">
        <v>0</v>
      </c>
      <c r="BT3" s="14">
        <v>1</v>
      </c>
      <c r="BU3" s="14">
        <v>0</v>
      </c>
      <c r="BV3" s="7">
        <f t="shared" ref="BV3:BV26" si="7">SUM(BN3:BU3)</f>
        <v>4</v>
      </c>
      <c r="BW3" s="14">
        <v>2</v>
      </c>
      <c r="BX3" s="14">
        <v>1</v>
      </c>
      <c r="BY3" s="14">
        <v>3</v>
      </c>
      <c r="BZ3" s="14">
        <v>3</v>
      </c>
      <c r="CA3" s="14">
        <v>0</v>
      </c>
      <c r="CB3" s="14">
        <v>0</v>
      </c>
      <c r="CC3" s="14">
        <v>3</v>
      </c>
      <c r="CD3" s="16"/>
      <c r="CE3" s="16"/>
      <c r="CF3" s="16"/>
      <c r="CG3" s="16"/>
      <c r="CH3" s="16"/>
      <c r="CI3" s="16"/>
      <c r="CJ3" s="16"/>
      <c r="CK3" s="7">
        <f t="shared" ref="CK3:CK26" si="8">SUM(BW3:CJ3)</f>
        <v>12</v>
      </c>
      <c r="CL3" s="14">
        <v>0</v>
      </c>
      <c r="CM3" s="14">
        <v>1</v>
      </c>
      <c r="CN3" s="14">
        <v>3</v>
      </c>
      <c r="CO3" s="14">
        <v>2</v>
      </c>
      <c r="CP3" s="14">
        <v>2</v>
      </c>
      <c r="CQ3" s="14">
        <v>0</v>
      </c>
      <c r="CR3" s="14">
        <v>2</v>
      </c>
      <c r="CS3" s="14">
        <v>2</v>
      </c>
      <c r="CT3" s="14">
        <v>2</v>
      </c>
      <c r="CU3" s="14">
        <v>3</v>
      </c>
      <c r="CV3" s="14">
        <v>0</v>
      </c>
      <c r="CW3" s="14">
        <v>3</v>
      </c>
      <c r="CX3" s="14">
        <v>3</v>
      </c>
      <c r="CY3" s="14">
        <v>0</v>
      </c>
      <c r="CZ3" s="14">
        <v>0</v>
      </c>
      <c r="DA3" s="14">
        <v>3</v>
      </c>
      <c r="DB3" s="14">
        <v>0</v>
      </c>
      <c r="DC3" s="14">
        <v>0</v>
      </c>
      <c r="DD3" s="14">
        <v>0</v>
      </c>
      <c r="DE3" s="14">
        <v>2</v>
      </c>
      <c r="DF3" s="14">
        <v>1</v>
      </c>
      <c r="DG3" s="7">
        <f t="shared" ref="DG3:DG26" si="9">SUM(CL3:DF3)</f>
        <v>29</v>
      </c>
      <c r="DH3" s="14">
        <v>0</v>
      </c>
      <c r="DI3" s="14">
        <v>0</v>
      </c>
      <c r="DJ3" s="14">
        <v>1</v>
      </c>
      <c r="DK3" s="14">
        <v>1</v>
      </c>
      <c r="DL3" s="14">
        <v>1</v>
      </c>
      <c r="DM3" s="14">
        <v>0</v>
      </c>
      <c r="DN3" s="14">
        <v>0</v>
      </c>
      <c r="DO3" s="14">
        <v>0</v>
      </c>
      <c r="DP3" s="14">
        <v>0</v>
      </c>
      <c r="DQ3" s="14">
        <v>0</v>
      </c>
      <c r="DR3" s="14">
        <v>0</v>
      </c>
      <c r="DS3" s="14">
        <v>0</v>
      </c>
      <c r="DT3" s="14">
        <v>3</v>
      </c>
      <c r="DU3" s="14">
        <v>0</v>
      </c>
      <c r="DV3" s="14">
        <v>1</v>
      </c>
      <c r="DW3" s="14">
        <v>1</v>
      </c>
      <c r="DX3" s="14">
        <v>0</v>
      </c>
      <c r="DY3" s="14">
        <v>0</v>
      </c>
      <c r="DZ3" s="14">
        <v>2</v>
      </c>
      <c r="EA3" s="14">
        <v>0</v>
      </c>
      <c r="EB3" s="14">
        <v>1</v>
      </c>
      <c r="EC3" s="7">
        <f t="shared" ref="EC3:EC26" si="10">SUM(DH3:EB3)</f>
        <v>11</v>
      </c>
      <c r="ED3" s="14">
        <v>4</v>
      </c>
      <c r="EE3" s="14">
        <v>4</v>
      </c>
      <c r="EF3" s="14">
        <v>4</v>
      </c>
      <c r="EG3" s="14">
        <v>4</v>
      </c>
      <c r="EH3" s="14">
        <v>4</v>
      </c>
      <c r="EI3" s="14">
        <v>4</v>
      </c>
      <c r="EJ3" s="14">
        <v>4</v>
      </c>
      <c r="EK3" s="14">
        <v>4</v>
      </c>
      <c r="EL3" s="14">
        <v>5</v>
      </c>
      <c r="EM3" s="14">
        <v>5</v>
      </c>
      <c r="EN3" s="14">
        <v>5</v>
      </c>
      <c r="EO3" s="14">
        <v>5</v>
      </c>
      <c r="EP3" s="14">
        <v>5</v>
      </c>
      <c r="EQ3" s="14">
        <v>5</v>
      </c>
      <c r="ER3" s="14">
        <v>5</v>
      </c>
      <c r="ES3" s="14">
        <v>5</v>
      </c>
      <c r="ET3" s="14">
        <v>5</v>
      </c>
      <c r="EU3" s="14">
        <v>5</v>
      </c>
      <c r="EV3" s="14">
        <v>5</v>
      </c>
      <c r="EW3" s="14">
        <v>6</v>
      </c>
      <c r="EX3" s="14">
        <v>6</v>
      </c>
      <c r="EY3" s="14">
        <v>6</v>
      </c>
      <c r="EZ3" s="14">
        <v>4</v>
      </c>
      <c r="FA3" s="14">
        <v>4</v>
      </c>
      <c r="FB3" s="14">
        <v>4</v>
      </c>
      <c r="FC3" s="14">
        <v>5</v>
      </c>
      <c r="FD3" s="14">
        <v>5</v>
      </c>
      <c r="FE3" s="14">
        <v>5</v>
      </c>
      <c r="FF3" s="14">
        <v>6</v>
      </c>
      <c r="FG3" s="14">
        <v>6</v>
      </c>
      <c r="FH3" s="68">
        <f t="shared" ref="FH3:FH26" si="11">AVERAGE(ED3:FG3)</f>
        <v>4.8</v>
      </c>
      <c r="FI3" s="68">
        <f t="shared" ref="FI3:FI51" si="12">AVERAGE(ED3:ER3)</f>
        <v>4.4666666666666668</v>
      </c>
      <c r="FJ3" s="68">
        <f t="shared" ref="FJ3:FJ51" si="13" xml:space="preserve"> AVERAGE(ES3:FG3)</f>
        <v>5.1333333333333337</v>
      </c>
      <c r="FK3" s="14">
        <v>2</v>
      </c>
      <c r="FL3" s="14">
        <v>3</v>
      </c>
      <c r="FM3" s="14">
        <v>3</v>
      </c>
      <c r="FN3" s="14">
        <v>3</v>
      </c>
      <c r="FO3" s="14">
        <v>3</v>
      </c>
      <c r="FP3" s="14">
        <v>4</v>
      </c>
      <c r="FQ3" s="14">
        <v>3</v>
      </c>
      <c r="FR3" s="14">
        <v>3</v>
      </c>
      <c r="FS3" s="14">
        <v>3</v>
      </c>
      <c r="FT3" s="14">
        <v>5</v>
      </c>
      <c r="FU3" s="14">
        <v>2</v>
      </c>
      <c r="FV3" s="14">
        <v>5</v>
      </c>
      <c r="FW3" s="14">
        <v>2</v>
      </c>
      <c r="FX3" s="14">
        <v>3</v>
      </c>
      <c r="FY3" s="14">
        <v>5</v>
      </c>
      <c r="FZ3" s="14">
        <v>3</v>
      </c>
      <c r="GA3" s="14">
        <v>3</v>
      </c>
      <c r="GB3" s="14">
        <v>3</v>
      </c>
      <c r="GC3" s="14">
        <v>2</v>
      </c>
      <c r="GD3" s="14">
        <v>3</v>
      </c>
      <c r="GE3" s="14">
        <v>3</v>
      </c>
      <c r="GF3" s="14">
        <v>3</v>
      </c>
      <c r="GG3" s="14">
        <v>3</v>
      </c>
      <c r="GH3" s="14">
        <v>3</v>
      </c>
      <c r="GI3" s="14">
        <v>5</v>
      </c>
      <c r="GJ3" s="14">
        <v>1</v>
      </c>
      <c r="GK3" s="14">
        <v>5</v>
      </c>
      <c r="GL3" s="14">
        <v>3</v>
      </c>
      <c r="GM3" s="14">
        <v>5</v>
      </c>
      <c r="GN3" s="14">
        <v>5</v>
      </c>
      <c r="GO3" s="7">
        <f t="shared" si="0"/>
        <v>1</v>
      </c>
      <c r="GP3" s="7">
        <f t="shared" si="1"/>
        <v>4</v>
      </c>
      <c r="GQ3" s="7">
        <f t="shared" si="2"/>
        <v>17</v>
      </c>
      <c r="GR3" s="7">
        <f t="shared" si="3"/>
        <v>1</v>
      </c>
      <c r="GS3" s="7">
        <f t="shared" si="4"/>
        <v>7</v>
      </c>
      <c r="GT3" s="7">
        <f t="shared" ref="GT3:GT51" si="14">COUNTIF(FK3:FT3,"4")</f>
        <v>1</v>
      </c>
      <c r="GU3" s="45">
        <f t="shared" ref="GU3:GU51" si="15">COUNTIF(FU3:GD3, "4")</f>
        <v>0</v>
      </c>
      <c r="GV3" s="45">
        <f t="shared" ref="GV3:GV51" si="16">COUNTIF(GE3:GN3, "4")</f>
        <v>0</v>
      </c>
      <c r="GW3" s="45">
        <f t="shared" ref="GW3:GW51" si="17">COUNTIF(FK3:FY3,"4")</f>
        <v>1</v>
      </c>
      <c r="GX3" s="45">
        <f t="shared" ref="GX3:GX51" si="18">COUNTIF(FZ3:GN3,"4")</f>
        <v>0</v>
      </c>
      <c r="GY3" s="45">
        <f t="shared" ref="GY3:GY51" si="19">COUNTIF(FK3:FY3,"1")</f>
        <v>0</v>
      </c>
      <c r="GZ3" s="45">
        <f t="shared" ref="GZ3:GZ51" si="20">COUNTIF(FZ3:GN3,"1")</f>
        <v>1</v>
      </c>
      <c r="HA3" s="45">
        <f t="shared" ref="HA3:HA51" si="21">COUNTIF(FK3:FY3,2)</f>
        <v>3</v>
      </c>
      <c r="HB3" s="45">
        <f t="shared" ref="HB3:HB51" si="22">COUNTIF(FZ3:GN3,"2")</f>
        <v>1</v>
      </c>
      <c r="HC3" s="45">
        <f t="shared" ref="HC3:HC51" si="23">COUNTIF(FK3:FY3,"3")</f>
        <v>8</v>
      </c>
      <c r="HD3" s="45">
        <f t="shared" ref="HD3:HD51" si="24">COUNTIF(FZ3:GN3,"3")</f>
        <v>9</v>
      </c>
      <c r="HE3" s="45">
        <f t="shared" ref="HE3:HE51" si="25">COUNTIF(FK3:FY3,"5")</f>
        <v>3</v>
      </c>
      <c r="HF3" s="45">
        <f t="shared" ref="HF3:HF51" si="26">COUNTIF(FZ3:GN3,"5")</f>
        <v>4</v>
      </c>
      <c r="HG3" s="19">
        <v>57.434402332361515</v>
      </c>
      <c r="HH3" s="14">
        <v>343</v>
      </c>
      <c r="HI3" s="14">
        <v>197</v>
      </c>
      <c r="HJ3" s="14">
        <v>162</v>
      </c>
      <c r="HK3" s="14">
        <v>35</v>
      </c>
      <c r="HL3" s="19">
        <v>401.28042483009887</v>
      </c>
      <c r="HM3" s="19">
        <v>6.0275672971108447</v>
      </c>
      <c r="HN3" s="19">
        <v>1.5020835615549655</v>
      </c>
      <c r="HQ3" s="17">
        <v>1</v>
      </c>
      <c r="HR3" s="17">
        <v>3</v>
      </c>
      <c r="HS3" s="17">
        <v>1</v>
      </c>
      <c r="HT3" s="17">
        <v>3</v>
      </c>
      <c r="HU3" s="17">
        <v>1</v>
      </c>
      <c r="HV3" s="17">
        <v>1</v>
      </c>
      <c r="HW3" s="17">
        <v>2</v>
      </c>
      <c r="HX3" s="17">
        <v>2</v>
      </c>
      <c r="HY3" s="17">
        <v>3</v>
      </c>
      <c r="HZ3" s="17">
        <v>3</v>
      </c>
      <c r="IA3" s="17">
        <v>2</v>
      </c>
      <c r="IB3" s="17">
        <v>3</v>
      </c>
      <c r="IC3" s="17">
        <v>1</v>
      </c>
      <c r="ID3" s="17">
        <v>2</v>
      </c>
      <c r="IE3" s="17">
        <v>4</v>
      </c>
      <c r="IF3" s="17">
        <v>1</v>
      </c>
      <c r="IG3" s="17">
        <v>2</v>
      </c>
      <c r="IH3" s="17">
        <v>2</v>
      </c>
      <c r="II3" s="17">
        <v>1</v>
      </c>
      <c r="IJ3" s="17">
        <v>4</v>
      </c>
      <c r="IK3" s="7" t="str">
        <f t="shared" ref="IK3:IK26" si="27">IF(HT3=1,"4",IF(HT3=2,"3",IF(HT3=3,"2",IF(HT3=4,"1"))))</f>
        <v>2</v>
      </c>
      <c r="IL3" s="7" t="str">
        <f t="shared" ref="IL3:IL26" si="28">IF(HW3=1,"4",IF(HW3=2,"3",IF(HW3=3,"2",IF(HW3=4,"1"))))</f>
        <v>3</v>
      </c>
      <c r="IM3" s="7" t="str">
        <f t="shared" ref="IM3:IM26" si="29">IF(IB3=1,"4",IF(IB3=2,"3",IF(IB3=3,"2",IF(IB3=4,"1"))))</f>
        <v>2</v>
      </c>
      <c r="IN3" s="7" t="str">
        <f t="shared" ref="IN3:IN74" si="30">IF(IG3=1,"4",IF(IG3=2,"3",IF(IG3=3,"2",IF(IG3=4,"1"))))</f>
        <v>3</v>
      </c>
      <c r="IO3" s="7" t="str">
        <f t="shared" ref="IO3:IO26" si="31">IF(HR3=1,"4",IF(HR3=2,"3",IF(HR3=3,"2",IF(HR3=4,"1"))))</f>
        <v>2</v>
      </c>
      <c r="IP3" s="7" t="str">
        <f t="shared" ref="IP3:IP26" si="32">IF(HZ3=1,"4",IF(HZ3=2,"3",IF(HZ3=3,"2",IF(HZ3=4,"1"))))</f>
        <v>2</v>
      </c>
      <c r="IQ3" s="7" t="str">
        <f t="shared" ref="IQ3:IQ75" si="33">IF(IE3=1,"4",IF(IE3=2,"3",IF(IE3=3,"2",IF(IE3=4,"1"))))</f>
        <v>1</v>
      </c>
      <c r="IR3" s="7" t="str">
        <f t="shared" ref="IR3:IR75" si="34">IF(IJ3=1,"4",IF(IJ3=2,"3",IF(IJ3=3,"2",IF(IJ3=4,"1"))))</f>
        <v>1</v>
      </c>
      <c r="IS3" s="7" t="str">
        <f t="shared" ref="IS3:IS77" si="35">IF(HS3=1,"4",IF(HS3=2,"3",IF(HS3=3,"2",IF(HS3=4,"1"))))</f>
        <v>4</v>
      </c>
      <c r="IT3" s="7" t="str">
        <f t="shared" ref="IT3:IT76" si="36">IF(HY3=1,"4",IF(HY3=2,"3",IF(HY3=3,"2",IF(HY3=4,"1"))))</f>
        <v>2</v>
      </c>
      <c r="IU3" s="7" t="str">
        <f t="shared" ref="IU3:IU76" si="37">IF(ID3=1,"4",IF(ID3=2,"3",IF(ID3=3,"2",IF(ID3=4,"1"))))</f>
        <v>3</v>
      </c>
      <c r="IV3" s="7" t="str">
        <f t="shared" ref="IV3:IV26" si="38">IF(IH3=1,"4",IF(IH3=2,"3",IF(IH3=3,"2",IF(IH3=4,"1"))))</f>
        <v>3</v>
      </c>
      <c r="IW3" s="7">
        <f t="shared" ref="IW3:IW26" si="39">IK3+IL3+IM3+IN3</f>
        <v>10</v>
      </c>
      <c r="IX3" s="7">
        <f t="shared" ref="IX3:IX26" si="40">IO3+IP3+IQ3+IR3</f>
        <v>6</v>
      </c>
      <c r="IY3" s="7">
        <f t="shared" ref="IY3:IY26" si="41">HQ3+HV3+IC3+II3</f>
        <v>4</v>
      </c>
      <c r="IZ3" s="7">
        <f t="shared" ref="IZ3:IZ26" si="42">HU3+HX3+IA3+IF3</f>
        <v>6</v>
      </c>
      <c r="JA3" s="7">
        <f t="shared" ref="JA3:JA26" si="43">IS3+IT3+IU3+IV3</f>
        <v>12</v>
      </c>
      <c r="JB3" s="14">
        <v>1</v>
      </c>
      <c r="JC3" s="14">
        <v>1</v>
      </c>
      <c r="JD3" s="14">
        <v>3</v>
      </c>
      <c r="JE3" s="14">
        <v>5</v>
      </c>
      <c r="JF3" s="14">
        <v>4</v>
      </c>
      <c r="JG3" s="14">
        <v>5</v>
      </c>
      <c r="JH3" s="14">
        <v>1</v>
      </c>
      <c r="JI3" s="14">
        <v>4</v>
      </c>
      <c r="JJ3" s="14">
        <v>5</v>
      </c>
      <c r="JK3" s="14">
        <v>4</v>
      </c>
      <c r="JL3" s="14">
        <v>3</v>
      </c>
      <c r="JM3" s="7">
        <f t="shared" ref="JM3:JM26" si="44">SUM(JB3:JL3)</f>
        <v>36</v>
      </c>
      <c r="JN3" s="14">
        <v>2</v>
      </c>
      <c r="JO3" s="14">
        <v>4</v>
      </c>
      <c r="JP3" s="14">
        <v>4</v>
      </c>
      <c r="JQ3" s="14">
        <v>4</v>
      </c>
      <c r="JR3" s="14">
        <v>3</v>
      </c>
      <c r="JS3" s="14">
        <v>2</v>
      </c>
      <c r="JT3" s="7">
        <f t="shared" ref="JT3:JT26" si="45">SUM(JN3:JS3)</f>
        <v>19</v>
      </c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7">
        <f t="shared" ref="KK3:KK26" si="46">SUM(JU3:KJ3)</f>
        <v>0</v>
      </c>
      <c r="KL3" s="7">
        <f t="shared" ref="KL3:KL26" si="47" xml:space="preserve"> SUM(JU3+ JX3+JY3+JZ3+KB3+KG3)</f>
        <v>0</v>
      </c>
      <c r="KM3" s="7">
        <f t="shared" ref="KM3:KM26" si="48">SUM(KE3+KH3+KI3)</f>
        <v>0</v>
      </c>
      <c r="KN3" s="7">
        <f t="shared" ref="KN3:KN26" si="49" xml:space="preserve"> SUM(JU3+ JW3+KA3+KD3)</f>
        <v>0</v>
      </c>
      <c r="KO3" s="7">
        <f t="shared" ref="KO3:KO26" si="50">SUM(KC3+KF3+KJ3)</f>
        <v>0</v>
      </c>
    </row>
    <row r="4" spans="1:301">
      <c r="A4" s="14">
        <v>3</v>
      </c>
      <c r="B4" s="14">
        <v>1</v>
      </c>
      <c r="C4" s="14" t="s">
        <v>228</v>
      </c>
      <c r="D4" s="20">
        <v>26</v>
      </c>
      <c r="E4" s="14">
        <v>1</v>
      </c>
      <c r="F4" s="20">
        <v>15</v>
      </c>
      <c r="G4" s="14">
        <v>1</v>
      </c>
      <c r="H4" s="14">
        <v>2</v>
      </c>
      <c r="I4" s="14">
        <v>4</v>
      </c>
      <c r="J4" s="14">
        <v>1</v>
      </c>
      <c r="K4" s="14">
        <v>1</v>
      </c>
      <c r="L4" s="14">
        <v>3</v>
      </c>
      <c r="M4" s="20">
        <v>1</v>
      </c>
      <c r="N4" s="14">
        <v>1</v>
      </c>
      <c r="O4" s="14">
        <v>0</v>
      </c>
      <c r="P4" s="14">
        <v>0</v>
      </c>
      <c r="Q4" s="14">
        <v>0</v>
      </c>
      <c r="R4" s="14">
        <v>0</v>
      </c>
      <c r="S4" s="14">
        <v>1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1</v>
      </c>
      <c r="AD4" s="14">
        <v>1</v>
      </c>
      <c r="AE4" s="23"/>
      <c r="AF4" s="14">
        <v>4</v>
      </c>
      <c r="AG4" s="14">
        <v>4</v>
      </c>
      <c r="AH4" s="14">
        <v>4</v>
      </c>
      <c r="AI4" s="14">
        <v>4</v>
      </c>
      <c r="AJ4" s="14">
        <v>2</v>
      </c>
      <c r="AK4" s="14">
        <v>4</v>
      </c>
      <c r="AL4" s="14">
        <v>4</v>
      </c>
      <c r="AM4" s="14">
        <v>4</v>
      </c>
      <c r="AN4" s="14">
        <v>4</v>
      </c>
      <c r="AO4" s="14">
        <v>3</v>
      </c>
      <c r="AP4" s="14">
        <v>4</v>
      </c>
      <c r="AQ4" s="14">
        <v>0</v>
      </c>
      <c r="AR4" s="14">
        <v>2</v>
      </c>
      <c r="AS4" s="14">
        <v>3</v>
      </c>
      <c r="AT4" s="14">
        <v>1</v>
      </c>
      <c r="AU4" s="14">
        <v>0</v>
      </c>
      <c r="AV4" s="14">
        <v>0</v>
      </c>
      <c r="AW4" s="14">
        <v>3</v>
      </c>
      <c r="AX4" s="7">
        <f t="shared" si="5"/>
        <v>50</v>
      </c>
      <c r="AY4" s="7"/>
      <c r="AZ4" s="7"/>
      <c r="BA4" s="14">
        <v>5</v>
      </c>
      <c r="BB4" s="14">
        <v>5</v>
      </c>
      <c r="BC4" s="14">
        <v>5</v>
      </c>
      <c r="BD4" s="14">
        <v>5</v>
      </c>
      <c r="BE4" s="14">
        <v>5</v>
      </c>
      <c r="BF4" s="14">
        <v>5</v>
      </c>
      <c r="BG4" s="14">
        <v>5</v>
      </c>
      <c r="BH4" s="14">
        <v>5</v>
      </c>
      <c r="BI4" s="14">
        <v>5</v>
      </c>
      <c r="BJ4" s="14">
        <v>5</v>
      </c>
      <c r="BK4" s="14">
        <v>5</v>
      </c>
      <c r="BL4" s="14">
        <v>5</v>
      </c>
      <c r="BM4" s="7">
        <f t="shared" si="6"/>
        <v>60</v>
      </c>
      <c r="BN4" s="14">
        <v>3</v>
      </c>
      <c r="BO4" s="14">
        <v>1</v>
      </c>
      <c r="BP4" s="14">
        <v>1</v>
      </c>
      <c r="BQ4" s="14">
        <v>1</v>
      </c>
      <c r="BR4" s="14">
        <v>2</v>
      </c>
      <c r="BS4" s="14">
        <v>1</v>
      </c>
      <c r="BT4" s="14">
        <v>3</v>
      </c>
      <c r="BU4" s="14">
        <v>2</v>
      </c>
      <c r="BV4" s="7">
        <f t="shared" si="7"/>
        <v>14</v>
      </c>
      <c r="BW4" s="14">
        <v>1</v>
      </c>
      <c r="BX4" s="14">
        <v>3</v>
      </c>
      <c r="BY4" s="14">
        <v>3</v>
      </c>
      <c r="BZ4" s="14">
        <v>3</v>
      </c>
      <c r="CA4" s="14">
        <v>2</v>
      </c>
      <c r="CB4" s="14">
        <v>0</v>
      </c>
      <c r="CC4" s="14">
        <v>3</v>
      </c>
      <c r="CD4" s="17">
        <v>3</v>
      </c>
      <c r="CE4" s="17">
        <v>3</v>
      </c>
      <c r="CF4" s="17">
        <v>4</v>
      </c>
      <c r="CG4" s="17">
        <v>4</v>
      </c>
      <c r="CH4" s="17">
        <v>3</v>
      </c>
      <c r="CI4" s="17">
        <v>4</v>
      </c>
      <c r="CJ4" s="17">
        <v>4</v>
      </c>
      <c r="CK4" s="7">
        <f t="shared" si="8"/>
        <v>40</v>
      </c>
      <c r="CL4" s="14">
        <v>2</v>
      </c>
      <c r="CM4" s="14">
        <v>1</v>
      </c>
      <c r="CN4" s="14">
        <v>1</v>
      </c>
      <c r="CO4" s="14">
        <v>3</v>
      </c>
      <c r="CP4" s="14">
        <v>2</v>
      </c>
      <c r="CQ4" s="14">
        <v>3</v>
      </c>
      <c r="CR4" s="14">
        <v>0</v>
      </c>
      <c r="CS4" s="14">
        <v>3</v>
      </c>
      <c r="CT4" s="14">
        <v>0</v>
      </c>
      <c r="CU4" s="14">
        <v>3</v>
      </c>
      <c r="CV4" s="14">
        <v>0</v>
      </c>
      <c r="CW4" s="14">
        <v>1</v>
      </c>
      <c r="CX4" s="14">
        <v>0</v>
      </c>
      <c r="CY4" s="14">
        <v>1</v>
      </c>
      <c r="CZ4" s="14">
        <v>0</v>
      </c>
      <c r="DA4" s="14">
        <v>3</v>
      </c>
      <c r="DB4" s="14">
        <v>3</v>
      </c>
      <c r="DC4" s="14">
        <v>0</v>
      </c>
      <c r="DD4" s="14">
        <v>1</v>
      </c>
      <c r="DE4" s="14">
        <v>0</v>
      </c>
      <c r="DF4" s="14">
        <v>2</v>
      </c>
      <c r="DG4" s="7">
        <f t="shared" si="9"/>
        <v>29</v>
      </c>
      <c r="DH4" s="14">
        <v>2</v>
      </c>
      <c r="DI4" s="14">
        <v>0</v>
      </c>
      <c r="DJ4" s="14">
        <v>2</v>
      </c>
      <c r="DK4" s="14">
        <v>0</v>
      </c>
      <c r="DL4" s="14">
        <v>3</v>
      </c>
      <c r="DM4" s="14">
        <v>0</v>
      </c>
      <c r="DN4" s="14">
        <v>2</v>
      </c>
      <c r="DO4" s="14">
        <v>3</v>
      </c>
      <c r="DP4" s="14">
        <v>0</v>
      </c>
      <c r="DQ4" s="14">
        <v>3</v>
      </c>
      <c r="DR4" s="14">
        <v>0</v>
      </c>
      <c r="DS4" s="14">
        <v>0</v>
      </c>
      <c r="DT4" s="14">
        <v>3</v>
      </c>
      <c r="DU4" s="14">
        <v>0</v>
      </c>
      <c r="DV4" s="14">
        <v>0</v>
      </c>
      <c r="DW4" s="14">
        <v>0</v>
      </c>
      <c r="DX4" s="14">
        <v>0</v>
      </c>
      <c r="DY4" s="14">
        <v>1</v>
      </c>
      <c r="DZ4" s="14">
        <v>2</v>
      </c>
      <c r="EA4" s="14">
        <v>1</v>
      </c>
      <c r="EB4" s="14">
        <v>0</v>
      </c>
      <c r="EC4" s="7">
        <f t="shared" si="10"/>
        <v>22</v>
      </c>
      <c r="ED4" s="14">
        <v>3</v>
      </c>
      <c r="EE4" s="14">
        <v>3</v>
      </c>
      <c r="EF4" s="14">
        <v>3</v>
      </c>
      <c r="EG4" s="14">
        <v>3</v>
      </c>
      <c r="EH4" s="14">
        <v>2</v>
      </c>
      <c r="EI4" s="14">
        <v>3</v>
      </c>
      <c r="EJ4" s="14">
        <v>2</v>
      </c>
      <c r="EK4" s="14">
        <v>2</v>
      </c>
      <c r="EL4" s="14">
        <v>2</v>
      </c>
      <c r="EM4" s="14">
        <v>3</v>
      </c>
      <c r="EN4" s="14">
        <v>3</v>
      </c>
      <c r="EO4" s="14">
        <v>2</v>
      </c>
      <c r="EP4" s="14">
        <v>2</v>
      </c>
      <c r="EQ4" s="14">
        <v>2</v>
      </c>
      <c r="ER4" s="14">
        <v>2</v>
      </c>
      <c r="ES4" s="14">
        <v>2</v>
      </c>
      <c r="ET4" s="14">
        <v>2</v>
      </c>
      <c r="EU4" s="14">
        <v>2</v>
      </c>
      <c r="EV4" s="14">
        <v>2</v>
      </c>
      <c r="EW4" s="14">
        <v>2</v>
      </c>
      <c r="EX4" s="14">
        <v>2</v>
      </c>
      <c r="EY4" s="14">
        <v>1</v>
      </c>
      <c r="EZ4" s="14">
        <v>2</v>
      </c>
      <c r="FA4" s="14">
        <v>1</v>
      </c>
      <c r="FB4" s="14">
        <v>1</v>
      </c>
      <c r="FC4" s="14">
        <v>1</v>
      </c>
      <c r="FD4" s="14">
        <v>1</v>
      </c>
      <c r="FE4" s="14">
        <v>1</v>
      </c>
      <c r="FF4" s="14">
        <v>1</v>
      </c>
      <c r="FG4" s="14">
        <v>1</v>
      </c>
      <c r="FH4" s="68">
        <f t="shared" si="11"/>
        <v>1.9666666666666666</v>
      </c>
      <c r="FI4" s="68">
        <f t="shared" si="12"/>
        <v>2.4666666666666668</v>
      </c>
      <c r="FJ4" s="68">
        <f t="shared" si="13"/>
        <v>1.4666666666666666</v>
      </c>
      <c r="FK4" s="14">
        <v>1</v>
      </c>
      <c r="FL4" s="14">
        <v>5</v>
      </c>
      <c r="FM4" s="14">
        <v>1</v>
      </c>
      <c r="FN4" s="14">
        <v>3</v>
      </c>
      <c r="FO4" s="14">
        <v>1</v>
      </c>
      <c r="FP4" s="14">
        <v>2</v>
      </c>
      <c r="FQ4" s="14">
        <v>2</v>
      </c>
      <c r="FR4" s="14">
        <v>1</v>
      </c>
      <c r="FS4" s="14">
        <v>1</v>
      </c>
      <c r="FT4" s="14">
        <v>1</v>
      </c>
      <c r="FU4" s="14">
        <v>3</v>
      </c>
      <c r="FV4" s="14">
        <v>3</v>
      </c>
      <c r="FW4" s="14">
        <v>1</v>
      </c>
      <c r="FX4" s="14">
        <v>1</v>
      </c>
      <c r="FY4" s="14">
        <v>1</v>
      </c>
      <c r="FZ4" s="14">
        <v>1</v>
      </c>
      <c r="GA4" s="14">
        <v>1</v>
      </c>
      <c r="GB4" s="14">
        <v>1</v>
      </c>
      <c r="GC4" s="14">
        <v>1</v>
      </c>
      <c r="GD4" s="14">
        <v>1</v>
      </c>
      <c r="GE4" s="14">
        <v>1</v>
      </c>
      <c r="GF4" s="14">
        <v>1</v>
      </c>
      <c r="GG4" s="14">
        <v>1</v>
      </c>
      <c r="GH4" s="14">
        <v>1</v>
      </c>
      <c r="GI4" s="14">
        <v>1</v>
      </c>
      <c r="GJ4" s="14">
        <v>1</v>
      </c>
      <c r="GK4" s="14">
        <v>1</v>
      </c>
      <c r="GL4" s="14">
        <v>2</v>
      </c>
      <c r="GM4" s="14">
        <v>1</v>
      </c>
      <c r="GN4" s="14">
        <v>2</v>
      </c>
      <c r="GO4" s="7">
        <f t="shared" si="0"/>
        <v>22</v>
      </c>
      <c r="GP4" s="7">
        <f t="shared" si="1"/>
        <v>4</v>
      </c>
      <c r="GQ4" s="7">
        <f t="shared" si="2"/>
        <v>3</v>
      </c>
      <c r="GR4" s="7">
        <f t="shared" si="3"/>
        <v>0</v>
      </c>
      <c r="GS4" s="7">
        <f t="shared" si="4"/>
        <v>1</v>
      </c>
      <c r="GT4" s="7">
        <f t="shared" si="14"/>
        <v>0</v>
      </c>
      <c r="GU4" s="45">
        <f t="shared" si="15"/>
        <v>0</v>
      </c>
      <c r="GV4" s="45">
        <f t="shared" si="16"/>
        <v>0</v>
      </c>
      <c r="GW4" s="45">
        <f t="shared" si="17"/>
        <v>0</v>
      </c>
      <c r="GX4" s="45">
        <f t="shared" si="18"/>
        <v>0</v>
      </c>
      <c r="GY4" s="45">
        <f t="shared" si="19"/>
        <v>9</v>
      </c>
      <c r="GZ4" s="45">
        <f t="shared" si="20"/>
        <v>13</v>
      </c>
      <c r="HA4" s="45">
        <f t="shared" si="21"/>
        <v>2</v>
      </c>
      <c r="HB4" s="45">
        <f t="shared" si="22"/>
        <v>2</v>
      </c>
      <c r="HC4" s="45">
        <f t="shared" si="23"/>
        <v>3</v>
      </c>
      <c r="HD4" s="45">
        <f t="shared" si="24"/>
        <v>0</v>
      </c>
      <c r="HE4" s="45">
        <f t="shared" si="25"/>
        <v>1</v>
      </c>
      <c r="HF4" s="45">
        <f t="shared" si="26"/>
        <v>0</v>
      </c>
      <c r="HG4" s="19">
        <v>12.033195020746888</v>
      </c>
      <c r="HH4" s="14">
        <v>482</v>
      </c>
      <c r="HI4" s="14">
        <v>58</v>
      </c>
      <c r="HJ4" s="14">
        <v>41</v>
      </c>
      <c r="HK4" s="14">
        <v>17</v>
      </c>
      <c r="HL4" s="19">
        <v>366.88167135532171</v>
      </c>
      <c r="HM4" s="19">
        <v>5.3720046271249533</v>
      </c>
      <c r="HN4" s="19">
        <v>1.4642335789847112</v>
      </c>
      <c r="HQ4" s="17">
        <v>1</v>
      </c>
      <c r="HR4" s="17">
        <v>3</v>
      </c>
      <c r="HS4" s="17">
        <v>2</v>
      </c>
      <c r="HT4" s="17">
        <v>2</v>
      </c>
      <c r="HU4" s="17">
        <v>1</v>
      </c>
      <c r="HV4" s="17">
        <v>1</v>
      </c>
      <c r="HW4" s="17">
        <v>1</v>
      </c>
      <c r="HX4" s="17">
        <v>4</v>
      </c>
      <c r="HY4" s="17">
        <v>2</v>
      </c>
      <c r="HZ4" s="17">
        <v>1</v>
      </c>
      <c r="IA4" s="17">
        <v>4</v>
      </c>
      <c r="IB4" s="17">
        <v>2</v>
      </c>
      <c r="IC4" s="17">
        <v>1</v>
      </c>
      <c r="ID4" s="17">
        <v>1</v>
      </c>
      <c r="IE4" s="17">
        <v>4</v>
      </c>
      <c r="IF4" s="17">
        <v>4</v>
      </c>
      <c r="IG4" s="17">
        <v>4</v>
      </c>
      <c r="IH4" s="17">
        <v>1</v>
      </c>
      <c r="II4" s="17">
        <v>2</v>
      </c>
      <c r="IJ4" s="17">
        <v>1</v>
      </c>
      <c r="IK4" s="7" t="str">
        <f t="shared" si="27"/>
        <v>3</v>
      </c>
      <c r="IL4" s="7" t="str">
        <f t="shared" si="28"/>
        <v>4</v>
      </c>
      <c r="IM4" s="7" t="str">
        <f t="shared" si="29"/>
        <v>3</v>
      </c>
      <c r="IN4" s="7" t="str">
        <f t="shared" si="30"/>
        <v>1</v>
      </c>
      <c r="IO4" s="7" t="str">
        <f t="shared" si="31"/>
        <v>2</v>
      </c>
      <c r="IP4" s="7" t="str">
        <f t="shared" si="32"/>
        <v>4</v>
      </c>
      <c r="IQ4" s="7" t="str">
        <f t="shared" si="33"/>
        <v>1</v>
      </c>
      <c r="IR4" s="7" t="str">
        <f t="shared" si="34"/>
        <v>4</v>
      </c>
      <c r="IS4" s="7" t="str">
        <f t="shared" si="35"/>
        <v>3</v>
      </c>
      <c r="IT4" s="7" t="str">
        <f t="shared" si="36"/>
        <v>3</v>
      </c>
      <c r="IU4" s="7" t="str">
        <f t="shared" si="37"/>
        <v>4</v>
      </c>
      <c r="IV4" s="7" t="str">
        <f t="shared" si="38"/>
        <v>4</v>
      </c>
      <c r="IW4" s="7">
        <f t="shared" si="39"/>
        <v>11</v>
      </c>
      <c r="IX4" s="7">
        <f t="shared" si="40"/>
        <v>11</v>
      </c>
      <c r="IY4" s="7">
        <f t="shared" si="41"/>
        <v>5</v>
      </c>
      <c r="IZ4" s="7">
        <f t="shared" si="42"/>
        <v>13</v>
      </c>
      <c r="JA4" s="7">
        <f t="shared" si="43"/>
        <v>14</v>
      </c>
      <c r="JB4" s="14">
        <v>5</v>
      </c>
      <c r="JC4" s="14">
        <v>5</v>
      </c>
      <c r="JD4" s="14">
        <v>5</v>
      </c>
      <c r="JE4" s="14">
        <v>5</v>
      </c>
      <c r="JF4" s="14">
        <v>1</v>
      </c>
      <c r="JG4" s="14">
        <v>5</v>
      </c>
      <c r="JH4" s="14">
        <v>5</v>
      </c>
      <c r="JI4" s="14">
        <v>5</v>
      </c>
      <c r="JJ4" s="14">
        <v>5</v>
      </c>
      <c r="JK4" s="14">
        <v>5</v>
      </c>
      <c r="JL4" s="14">
        <v>5</v>
      </c>
      <c r="JM4" s="7">
        <f t="shared" si="44"/>
        <v>51</v>
      </c>
      <c r="JN4" s="14">
        <v>4</v>
      </c>
      <c r="JO4" s="14">
        <v>4</v>
      </c>
      <c r="JP4" s="14">
        <v>4</v>
      </c>
      <c r="JQ4" s="14">
        <v>4</v>
      </c>
      <c r="JR4" s="14">
        <v>4</v>
      </c>
      <c r="JS4" s="14">
        <v>4</v>
      </c>
      <c r="JT4" s="7">
        <f t="shared" si="45"/>
        <v>24</v>
      </c>
      <c r="JU4" s="17">
        <v>5</v>
      </c>
      <c r="JV4" s="17">
        <v>3</v>
      </c>
      <c r="JW4" s="17">
        <v>4</v>
      </c>
      <c r="JX4" s="17">
        <v>2</v>
      </c>
      <c r="JY4" s="17">
        <v>0</v>
      </c>
      <c r="JZ4" s="17">
        <v>5</v>
      </c>
      <c r="KA4" s="17">
        <v>5</v>
      </c>
      <c r="KB4" s="17">
        <v>5</v>
      </c>
      <c r="KC4" s="17">
        <v>1</v>
      </c>
      <c r="KD4" s="17">
        <v>5</v>
      </c>
      <c r="KE4" s="17">
        <v>5</v>
      </c>
      <c r="KF4" s="17">
        <v>5</v>
      </c>
      <c r="KG4" s="17">
        <v>4</v>
      </c>
      <c r="KH4" s="17">
        <v>5</v>
      </c>
      <c r="KI4" s="17">
        <v>5</v>
      </c>
      <c r="KJ4" s="17">
        <v>4</v>
      </c>
      <c r="KK4" s="7">
        <f t="shared" si="46"/>
        <v>63</v>
      </c>
      <c r="KL4" s="7">
        <f t="shared" si="47"/>
        <v>21</v>
      </c>
      <c r="KM4" s="7">
        <f t="shared" si="48"/>
        <v>15</v>
      </c>
      <c r="KN4" s="7">
        <f t="shared" si="49"/>
        <v>19</v>
      </c>
      <c r="KO4" s="7">
        <f t="shared" si="50"/>
        <v>10</v>
      </c>
    </row>
    <row r="5" spans="1:301">
      <c r="A5" s="14">
        <v>4</v>
      </c>
      <c r="B5" s="14">
        <v>1</v>
      </c>
      <c r="C5" s="14" t="s">
        <v>229</v>
      </c>
      <c r="D5" s="20">
        <v>20</v>
      </c>
      <c r="E5" s="14">
        <v>1</v>
      </c>
      <c r="F5" s="20">
        <v>12</v>
      </c>
      <c r="G5" s="14">
        <v>0</v>
      </c>
      <c r="H5" s="14"/>
      <c r="I5" s="14">
        <v>3</v>
      </c>
      <c r="J5" s="14">
        <v>5</v>
      </c>
      <c r="K5" s="14">
        <v>1</v>
      </c>
      <c r="L5" s="14">
        <v>3</v>
      </c>
      <c r="M5" s="20">
        <v>1</v>
      </c>
      <c r="N5" s="14">
        <v>1</v>
      </c>
      <c r="O5" s="14">
        <v>1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1</v>
      </c>
      <c r="AD5" s="14">
        <v>1</v>
      </c>
      <c r="AE5" s="23"/>
      <c r="AF5" s="14">
        <v>2</v>
      </c>
      <c r="AG5" s="14">
        <v>1</v>
      </c>
      <c r="AH5" s="14">
        <v>3</v>
      </c>
      <c r="AI5" s="14">
        <v>0</v>
      </c>
      <c r="AJ5" s="14">
        <v>4</v>
      </c>
      <c r="AK5" s="14">
        <v>4</v>
      </c>
      <c r="AL5" s="14">
        <v>4</v>
      </c>
      <c r="AM5" s="14">
        <v>4</v>
      </c>
      <c r="AN5" s="14">
        <v>0</v>
      </c>
      <c r="AO5" s="14">
        <v>2</v>
      </c>
      <c r="AP5" s="14">
        <v>4</v>
      </c>
      <c r="AQ5" s="14">
        <v>0</v>
      </c>
      <c r="AR5" s="14">
        <v>3</v>
      </c>
      <c r="AS5" s="14">
        <v>4</v>
      </c>
      <c r="AT5" s="14">
        <v>0</v>
      </c>
      <c r="AU5" s="14">
        <v>1</v>
      </c>
      <c r="AV5" s="14">
        <v>4</v>
      </c>
      <c r="AW5" s="14">
        <v>1</v>
      </c>
      <c r="AX5" s="7">
        <f t="shared" si="5"/>
        <v>41</v>
      </c>
      <c r="AY5" s="7"/>
      <c r="AZ5" s="7"/>
      <c r="BA5" s="14">
        <v>4</v>
      </c>
      <c r="BB5" s="14">
        <v>5</v>
      </c>
      <c r="BC5" s="14">
        <v>3</v>
      </c>
      <c r="BD5" s="14">
        <v>4</v>
      </c>
      <c r="BE5" s="14">
        <v>5</v>
      </c>
      <c r="BF5" s="14">
        <v>4</v>
      </c>
      <c r="BG5" s="14">
        <v>5</v>
      </c>
      <c r="BH5" s="14">
        <v>5</v>
      </c>
      <c r="BI5" s="14">
        <v>4</v>
      </c>
      <c r="BJ5" s="14">
        <v>4</v>
      </c>
      <c r="BK5" s="14">
        <v>3</v>
      </c>
      <c r="BL5" s="14">
        <v>5</v>
      </c>
      <c r="BM5" s="7">
        <f t="shared" si="6"/>
        <v>51</v>
      </c>
      <c r="BN5" s="14">
        <v>0</v>
      </c>
      <c r="BO5" s="14">
        <v>1</v>
      </c>
      <c r="BP5" s="14">
        <v>0</v>
      </c>
      <c r="BQ5" s="14">
        <v>2</v>
      </c>
      <c r="BR5" s="14">
        <v>1</v>
      </c>
      <c r="BS5" s="14">
        <v>0</v>
      </c>
      <c r="BT5" s="14">
        <v>0</v>
      </c>
      <c r="BU5" s="14">
        <v>0</v>
      </c>
      <c r="BV5" s="7">
        <f t="shared" si="7"/>
        <v>4</v>
      </c>
      <c r="BW5" s="14">
        <v>0</v>
      </c>
      <c r="BX5" s="14">
        <v>0</v>
      </c>
      <c r="BY5" s="14">
        <v>1</v>
      </c>
      <c r="BZ5" s="14">
        <v>0</v>
      </c>
      <c r="CA5" s="14">
        <v>0</v>
      </c>
      <c r="CB5" s="14">
        <v>0</v>
      </c>
      <c r="CC5" s="14">
        <v>0</v>
      </c>
      <c r="CD5" s="16"/>
      <c r="CE5" s="16"/>
      <c r="CF5" s="16"/>
      <c r="CG5" s="16"/>
      <c r="CH5" s="16"/>
      <c r="CI5" s="16"/>
      <c r="CJ5" s="16"/>
      <c r="CK5" s="7">
        <f t="shared" si="8"/>
        <v>1</v>
      </c>
      <c r="CL5" s="14">
        <v>0</v>
      </c>
      <c r="CM5" s="14">
        <v>2</v>
      </c>
      <c r="CN5" s="14">
        <v>0</v>
      </c>
      <c r="CO5" s="14">
        <v>3</v>
      </c>
      <c r="CP5" s="14">
        <v>0</v>
      </c>
      <c r="CQ5" s="14">
        <v>0</v>
      </c>
      <c r="CR5" s="14">
        <v>1</v>
      </c>
      <c r="CS5" s="14">
        <v>2</v>
      </c>
      <c r="CT5" s="14">
        <v>0</v>
      </c>
      <c r="CU5" s="14">
        <v>2</v>
      </c>
      <c r="CV5" s="14">
        <v>0</v>
      </c>
      <c r="CW5" s="14">
        <v>0</v>
      </c>
      <c r="CX5" s="14">
        <v>0</v>
      </c>
      <c r="CY5" s="14">
        <v>0</v>
      </c>
      <c r="CZ5" s="14">
        <v>1</v>
      </c>
      <c r="DA5" s="14">
        <v>0</v>
      </c>
      <c r="DB5" s="14">
        <v>0</v>
      </c>
      <c r="DC5" s="14">
        <v>1</v>
      </c>
      <c r="DD5" s="14">
        <v>0</v>
      </c>
      <c r="DE5" s="14">
        <v>0</v>
      </c>
      <c r="DF5" s="14">
        <v>1</v>
      </c>
      <c r="DG5" s="7">
        <f t="shared" si="9"/>
        <v>13</v>
      </c>
      <c r="DH5" s="14">
        <v>2</v>
      </c>
      <c r="DI5" s="14">
        <v>2</v>
      </c>
      <c r="DJ5" s="14">
        <v>1</v>
      </c>
      <c r="DK5" s="14">
        <v>1</v>
      </c>
      <c r="DL5" s="14">
        <v>0</v>
      </c>
      <c r="DM5" s="14">
        <v>0</v>
      </c>
      <c r="DN5" s="14">
        <v>0</v>
      </c>
      <c r="DO5" s="14">
        <v>0</v>
      </c>
      <c r="DP5" s="14">
        <v>1</v>
      </c>
      <c r="DQ5" s="14">
        <v>3</v>
      </c>
      <c r="DR5" s="14">
        <v>2</v>
      </c>
      <c r="DS5" s="14">
        <v>2</v>
      </c>
      <c r="DT5" s="14">
        <v>2</v>
      </c>
      <c r="DU5" s="14">
        <v>0</v>
      </c>
      <c r="DV5" s="14">
        <v>1</v>
      </c>
      <c r="DW5" s="14">
        <v>2</v>
      </c>
      <c r="DX5" s="14">
        <v>2</v>
      </c>
      <c r="DY5" s="14">
        <v>1</v>
      </c>
      <c r="DZ5" s="14">
        <v>2</v>
      </c>
      <c r="EA5" s="14">
        <v>0</v>
      </c>
      <c r="EB5" s="14">
        <v>0</v>
      </c>
      <c r="EC5" s="7">
        <f t="shared" si="10"/>
        <v>24</v>
      </c>
      <c r="ED5" s="14">
        <v>3</v>
      </c>
      <c r="EE5" s="14">
        <v>3</v>
      </c>
      <c r="EF5" s="14">
        <v>3</v>
      </c>
      <c r="EG5" s="14">
        <v>5</v>
      </c>
      <c r="EH5" s="14">
        <v>5</v>
      </c>
      <c r="EI5" s="14">
        <v>5</v>
      </c>
      <c r="EJ5" s="14">
        <v>5</v>
      </c>
      <c r="EK5" s="14">
        <v>8</v>
      </c>
      <c r="EL5" s="14">
        <v>5</v>
      </c>
      <c r="EM5" s="14">
        <v>5</v>
      </c>
      <c r="EN5" s="14">
        <v>3</v>
      </c>
      <c r="EO5" s="14">
        <v>3</v>
      </c>
      <c r="EP5" s="14">
        <v>5</v>
      </c>
      <c r="EQ5" s="14">
        <v>5</v>
      </c>
      <c r="ER5" s="14">
        <v>5</v>
      </c>
      <c r="ES5" s="14">
        <v>5</v>
      </c>
      <c r="ET5" s="14">
        <v>3</v>
      </c>
      <c r="EU5" s="14">
        <v>5</v>
      </c>
      <c r="EV5" s="14">
        <v>5</v>
      </c>
      <c r="EW5" s="14">
        <v>5</v>
      </c>
      <c r="EX5" s="14">
        <v>5</v>
      </c>
      <c r="EY5" s="14">
        <v>5</v>
      </c>
      <c r="EZ5" s="14">
        <v>5</v>
      </c>
      <c r="FA5" s="14">
        <v>5</v>
      </c>
      <c r="FB5" s="14">
        <v>5</v>
      </c>
      <c r="FC5" s="14">
        <v>5</v>
      </c>
      <c r="FD5" s="14">
        <v>5</v>
      </c>
      <c r="FE5" s="14">
        <v>5</v>
      </c>
      <c r="FF5" s="14">
        <v>5</v>
      </c>
      <c r="FG5" s="14">
        <v>5</v>
      </c>
      <c r="FH5" s="68">
        <f t="shared" si="11"/>
        <v>4.7</v>
      </c>
      <c r="FI5" s="68">
        <f t="shared" si="12"/>
        <v>4.5333333333333332</v>
      </c>
      <c r="FJ5" s="68">
        <f t="shared" si="13"/>
        <v>4.8666666666666663</v>
      </c>
      <c r="FK5" s="14">
        <v>1</v>
      </c>
      <c r="FL5" s="14">
        <v>1</v>
      </c>
      <c r="FM5" s="14">
        <v>2</v>
      </c>
      <c r="FN5" s="14">
        <v>2</v>
      </c>
      <c r="FO5" s="14">
        <v>1</v>
      </c>
      <c r="FP5" s="14">
        <v>3</v>
      </c>
      <c r="FQ5" s="14">
        <v>3</v>
      </c>
      <c r="FR5" s="14">
        <v>3</v>
      </c>
      <c r="FS5" s="14">
        <v>3</v>
      </c>
      <c r="FT5" s="14">
        <v>2</v>
      </c>
      <c r="FU5" s="14">
        <v>1</v>
      </c>
      <c r="FV5" s="14">
        <v>3</v>
      </c>
      <c r="FW5" s="14">
        <v>3</v>
      </c>
      <c r="FX5" s="14">
        <v>2</v>
      </c>
      <c r="FY5" s="14">
        <v>2</v>
      </c>
      <c r="FZ5" s="14">
        <v>1</v>
      </c>
      <c r="GA5" s="14">
        <v>1</v>
      </c>
      <c r="GB5" s="14">
        <v>2</v>
      </c>
      <c r="GC5" s="14">
        <v>3</v>
      </c>
      <c r="GD5" s="14">
        <v>3</v>
      </c>
      <c r="GE5" s="14">
        <v>2</v>
      </c>
      <c r="GF5" s="14">
        <v>2</v>
      </c>
      <c r="GG5" s="14">
        <v>1</v>
      </c>
      <c r="GH5" s="14">
        <v>2</v>
      </c>
      <c r="GI5" s="14">
        <v>2</v>
      </c>
      <c r="GJ5" s="14">
        <v>4</v>
      </c>
      <c r="GK5" s="14">
        <v>4</v>
      </c>
      <c r="GL5" s="14">
        <v>4</v>
      </c>
      <c r="GM5" s="14">
        <v>4</v>
      </c>
      <c r="GN5" s="14">
        <v>3</v>
      </c>
      <c r="GO5" s="7">
        <f t="shared" si="0"/>
        <v>7</v>
      </c>
      <c r="GP5" s="7">
        <f t="shared" si="1"/>
        <v>10</v>
      </c>
      <c r="GQ5" s="7">
        <f t="shared" si="2"/>
        <v>9</v>
      </c>
      <c r="GR5" s="7">
        <f t="shared" si="3"/>
        <v>4</v>
      </c>
      <c r="GS5" s="7">
        <f t="shared" si="4"/>
        <v>0</v>
      </c>
      <c r="GT5" s="7">
        <f t="shared" si="14"/>
        <v>0</v>
      </c>
      <c r="GU5" s="45">
        <f t="shared" si="15"/>
        <v>0</v>
      </c>
      <c r="GV5" s="45">
        <f t="shared" si="16"/>
        <v>4</v>
      </c>
      <c r="GW5" s="45">
        <f t="shared" si="17"/>
        <v>0</v>
      </c>
      <c r="GX5" s="45">
        <f t="shared" si="18"/>
        <v>4</v>
      </c>
      <c r="GY5" s="45">
        <f t="shared" si="19"/>
        <v>4</v>
      </c>
      <c r="GZ5" s="45">
        <f t="shared" si="20"/>
        <v>3</v>
      </c>
      <c r="HA5" s="45">
        <f t="shared" si="21"/>
        <v>5</v>
      </c>
      <c r="HB5" s="45">
        <f t="shared" si="22"/>
        <v>5</v>
      </c>
      <c r="HC5" s="45">
        <f t="shared" si="23"/>
        <v>6</v>
      </c>
      <c r="HD5" s="45">
        <f t="shared" si="24"/>
        <v>3</v>
      </c>
      <c r="HE5" s="45">
        <f t="shared" si="25"/>
        <v>0</v>
      </c>
      <c r="HF5" s="45">
        <f t="shared" si="26"/>
        <v>0</v>
      </c>
      <c r="HG5" s="19">
        <v>5.46875</v>
      </c>
      <c r="HH5" s="14">
        <v>512</v>
      </c>
      <c r="HI5" s="14">
        <v>28</v>
      </c>
      <c r="HJ5" s="14">
        <v>10</v>
      </c>
      <c r="HK5" s="14">
        <v>18</v>
      </c>
      <c r="HL5" s="19">
        <v>347.67070399282795</v>
      </c>
      <c r="HM5" s="19">
        <v>12.825365070963921</v>
      </c>
      <c r="HN5" s="19">
        <v>3.6889404035689166</v>
      </c>
      <c r="HQ5" s="17">
        <v>3</v>
      </c>
      <c r="HR5" s="17">
        <v>1</v>
      </c>
      <c r="HS5" s="17">
        <v>4</v>
      </c>
      <c r="HT5" s="17">
        <v>3</v>
      </c>
      <c r="HU5" s="17">
        <v>2</v>
      </c>
      <c r="HV5" s="17">
        <v>4</v>
      </c>
      <c r="HW5" s="17">
        <v>4</v>
      </c>
      <c r="HX5" s="17">
        <v>2</v>
      </c>
      <c r="HY5" s="17">
        <v>4</v>
      </c>
      <c r="HZ5" s="17">
        <v>4</v>
      </c>
      <c r="IA5" s="17">
        <v>2</v>
      </c>
      <c r="IB5" s="17">
        <v>1</v>
      </c>
      <c r="IC5" s="17">
        <v>2</v>
      </c>
      <c r="ID5" s="17">
        <v>2</v>
      </c>
      <c r="IE5" s="17">
        <v>3</v>
      </c>
      <c r="IF5" s="17">
        <v>1</v>
      </c>
      <c r="IG5" s="17">
        <v>4</v>
      </c>
      <c r="IH5" s="17">
        <v>2</v>
      </c>
      <c r="II5" s="17">
        <v>1</v>
      </c>
      <c r="IJ5" s="17">
        <v>4</v>
      </c>
      <c r="IK5" s="7" t="str">
        <f t="shared" si="27"/>
        <v>2</v>
      </c>
      <c r="IL5" s="7" t="str">
        <f t="shared" si="28"/>
        <v>1</v>
      </c>
      <c r="IM5" s="7" t="str">
        <f t="shared" si="29"/>
        <v>4</v>
      </c>
      <c r="IN5" s="7" t="str">
        <f t="shared" si="30"/>
        <v>1</v>
      </c>
      <c r="IO5" s="7" t="str">
        <f t="shared" si="31"/>
        <v>4</v>
      </c>
      <c r="IP5" s="7" t="str">
        <f t="shared" si="32"/>
        <v>1</v>
      </c>
      <c r="IQ5" s="7" t="str">
        <f t="shared" si="33"/>
        <v>2</v>
      </c>
      <c r="IR5" s="7" t="str">
        <f t="shared" si="34"/>
        <v>1</v>
      </c>
      <c r="IS5" s="7" t="str">
        <f t="shared" si="35"/>
        <v>1</v>
      </c>
      <c r="IT5" s="7" t="str">
        <f t="shared" si="36"/>
        <v>1</v>
      </c>
      <c r="IU5" s="7" t="str">
        <f t="shared" si="37"/>
        <v>3</v>
      </c>
      <c r="IV5" s="7" t="str">
        <f t="shared" si="38"/>
        <v>3</v>
      </c>
      <c r="IW5" s="7">
        <f t="shared" si="39"/>
        <v>8</v>
      </c>
      <c r="IX5" s="7">
        <f t="shared" si="40"/>
        <v>8</v>
      </c>
      <c r="IY5" s="7">
        <f t="shared" si="41"/>
        <v>10</v>
      </c>
      <c r="IZ5" s="7">
        <f t="shared" si="42"/>
        <v>7</v>
      </c>
      <c r="JA5" s="7">
        <f t="shared" si="43"/>
        <v>8</v>
      </c>
      <c r="JB5" s="14">
        <v>2</v>
      </c>
      <c r="JC5" s="14">
        <v>1</v>
      </c>
      <c r="JD5" s="14">
        <v>5</v>
      </c>
      <c r="JE5" s="14">
        <v>3</v>
      </c>
      <c r="JF5" s="14">
        <v>3</v>
      </c>
      <c r="JG5" s="14">
        <v>2</v>
      </c>
      <c r="JH5" s="14">
        <v>1</v>
      </c>
      <c r="JI5" s="14">
        <v>1</v>
      </c>
      <c r="JJ5" s="14">
        <v>4</v>
      </c>
      <c r="JK5" s="14">
        <v>1</v>
      </c>
      <c r="JL5" s="14">
        <v>1</v>
      </c>
      <c r="JM5" s="7">
        <f t="shared" si="44"/>
        <v>24</v>
      </c>
      <c r="JN5" s="14">
        <v>1</v>
      </c>
      <c r="JO5" s="14">
        <v>3</v>
      </c>
      <c r="JP5" s="14">
        <v>3</v>
      </c>
      <c r="JQ5" s="14">
        <v>2</v>
      </c>
      <c r="JR5" s="14">
        <v>1</v>
      </c>
      <c r="JS5" s="14">
        <v>1</v>
      </c>
      <c r="JT5" s="7">
        <f t="shared" si="45"/>
        <v>11</v>
      </c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7">
        <f t="shared" si="46"/>
        <v>0</v>
      </c>
      <c r="KL5" s="7">
        <f t="shared" si="47"/>
        <v>0</v>
      </c>
      <c r="KM5" s="7">
        <f t="shared" si="48"/>
        <v>0</v>
      </c>
      <c r="KN5" s="7">
        <f t="shared" si="49"/>
        <v>0</v>
      </c>
      <c r="KO5" s="7">
        <f t="shared" si="50"/>
        <v>0</v>
      </c>
    </row>
    <row r="6" spans="1:301">
      <c r="A6" s="14">
        <v>5</v>
      </c>
      <c r="B6" s="14">
        <v>1</v>
      </c>
      <c r="C6" s="14" t="s">
        <v>230</v>
      </c>
      <c r="D6" s="20">
        <v>41</v>
      </c>
      <c r="E6" s="14">
        <v>2</v>
      </c>
      <c r="F6" s="20">
        <v>12</v>
      </c>
      <c r="G6" s="14">
        <v>1</v>
      </c>
      <c r="H6" s="14">
        <v>2</v>
      </c>
      <c r="I6" s="14">
        <v>4</v>
      </c>
      <c r="J6" s="14">
        <v>5</v>
      </c>
      <c r="K6" s="14">
        <v>1</v>
      </c>
      <c r="L6" s="14">
        <v>1</v>
      </c>
      <c r="M6" s="20">
        <v>3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</v>
      </c>
      <c r="T6" s="14">
        <v>0</v>
      </c>
      <c r="U6" s="14">
        <v>1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23"/>
      <c r="AF6" s="14">
        <v>4</v>
      </c>
      <c r="AG6" s="14">
        <v>2</v>
      </c>
      <c r="AH6" s="14">
        <v>2</v>
      </c>
      <c r="AI6" s="14">
        <v>4</v>
      </c>
      <c r="AJ6" s="14">
        <v>0</v>
      </c>
      <c r="AK6" s="14">
        <v>0</v>
      </c>
      <c r="AL6" s="14">
        <v>0</v>
      </c>
      <c r="AM6" s="14">
        <v>2</v>
      </c>
      <c r="AN6" s="14">
        <v>4</v>
      </c>
      <c r="AO6" s="14">
        <v>1</v>
      </c>
      <c r="AP6" s="14">
        <v>1</v>
      </c>
      <c r="AQ6" s="14">
        <v>0</v>
      </c>
      <c r="AR6" s="14">
        <v>1</v>
      </c>
      <c r="AS6" s="14">
        <v>2</v>
      </c>
      <c r="AT6" s="14">
        <v>4</v>
      </c>
      <c r="AU6" s="14">
        <v>2</v>
      </c>
      <c r="AV6" s="14">
        <v>1</v>
      </c>
      <c r="AW6" s="14">
        <v>1</v>
      </c>
      <c r="AX6" s="7">
        <f t="shared" si="5"/>
        <v>31</v>
      </c>
      <c r="AY6" s="7"/>
      <c r="AZ6" s="7"/>
      <c r="BA6" s="14">
        <v>4</v>
      </c>
      <c r="BB6" s="14">
        <v>5</v>
      </c>
      <c r="BC6" s="14">
        <v>5</v>
      </c>
      <c r="BD6" s="14">
        <v>3</v>
      </c>
      <c r="BE6" s="14">
        <v>2</v>
      </c>
      <c r="BF6" s="14">
        <v>2</v>
      </c>
      <c r="BG6" s="14">
        <v>1</v>
      </c>
      <c r="BH6" s="14">
        <v>2</v>
      </c>
      <c r="BI6" s="14">
        <v>3</v>
      </c>
      <c r="BJ6" s="14">
        <v>5</v>
      </c>
      <c r="BK6" s="14">
        <v>1</v>
      </c>
      <c r="BL6" s="14">
        <v>5</v>
      </c>
      <c r="BM6" s="7">
        <f t="shared" si="6"/>
        <v>38</v>
      </c>
      <c r="BN6" s="14">
        <v>2</v>
      </c>
      <c r="BO6" s="14">
        <v>3</v>
      </c>
      <c r="BP6" s="14">
        <v>1</v>
      </c>
      <c r="BQ6" s="14">
        <v>1</v>
      </c>
      <c r="BR6" s="14">
        <v>3</v>
      </c>
      <c r="BS6" s="14">
        <v>0</v>
      </c>
      <c r="BT6" s="14">
        <v>2</v>
      </c>
      <c r="BU6" s="14">
        <v>0</v>
      </c>
      <c r="BV6" s="7">
        <f t="shared" si="7"/>
        <v>12</v>
      </c>
      <c r="BW6" s="14">
        <v>1</v>
      </c>
      <c r="BX6" s="14">
        <v>3</v>
      </c>
      <c r="BY6" s="14">
        <v>3</v>
      </c>
      <c r="BZ6" s="14">
        <v>3</v>
      </c>
      <c r="CA6" s="14">
        <v>1</v>
      </c>
      <c r="CB6" s="14">
        <v>1</v>
      </c>
      <c r="CC6" s="14">
        <v>1</v>
      </c>
      <c r="CD6" s="14">
        <v>3</v>
      </c>
      <c r="CE6" s="14">
        <v>0</v>
      </c>
      <c r="CF6" s="14">
        <v>2</v>
      </c>
      <c r="CG6" s="14">
        <v>0</v>
      </c>
      <c r="CH6" s="14">
        <v>0</v>
      </c>
      <c r="CI6" s="14">
        <v>0</v>
      </c>
      <c r="CJ6" s="14">
        <v>0</v>
      </c>
      <c r="CK6" s="7">
        <f t="shared" si="8"/>
        <v>18</v>
      </c>
      <c r="CL6" s="14">
        <v>0</v>
      </c>
      <c r="CM6" s="14">
        <v>0</v>
      </c>
      <c r="CN6" s="14">
        <v>0</v>
      </c>
      <c r="CO6" s="14">
        <v>2</v>
      </c>
      <c r="CP6" s="14">
        <v>1</v>
      </c>
      <c r="CQ6" s="14">
        <v>0</v>
      </c>
      <c r="CR6" s="14">
        <v>0</v>
      </c>
      <c r="CS6" s="14">
        <v>0</v>
      </c>
      <c r="CT6" s="14">
        <v>0</v>
      </c>
      <c r="CU6" s="14">
        <v>3</v>
      </c>
      <c r="CV6" s="14">
        <v>0</v>
      </c>
      <c r="CW6" s="14">
        <v>0</v>
      </c>
      <c r="CX6" s="14">
        <v>0</v>
      </c>
      <c r="CY6" s="14">
        <v>1</v>
      </c>
      <c r="CZ6" s="14">
        <v>2</v>
      </c>
      <c r="DA6" s="14">
        <v>0</v>
      </c>
      <c r="DB6" s="14">
        <v>1</v>
      </c>
      <c r="DC6" s="14">
        <v>3</v>
      </c>
      <c r="DD6" s="14">
        <v>0</v>
      </c>
      <c r="DE6" s="14">
        <v>0</v>
      </c>
      <c r="DF6" s="14">
        <v>0</v>
      </c>
      <c r="DG6" s="7">
        <f t="shared" si="9"/>
        <v>13</v>
      </c>
      <c r="DH6" s="14">
        <v>1</v>
      </c>
      <c r="DI6" s="14">
        <v>0</v>
      </c>
      <c r="DJ6" s="14">
        <v>0</v>
      </c>
      <c r="DK6" s="14">
        <v>0</v>
      </c>
      <c r="DL6" s="14">
        <v>2</v>
      </c>
      <c r="DM6" s="14">
        <v>0</v>
      </c>
      <c r="DN6" s="14">
        <v>1</v>
      </c>
      <c r="DO6" s="14">
        <v>0</v>
      </c>
      <c r="DP6" s="14">
        <v>0</v>
      </c>
      <c r="DQ6" s="14">
        <v>1</v>
      </c>
      <c r="DR6" s="14">
        <v>0</v>
      </c>
      <c r="DS6" s="14">
        <v>0</v>
      </c>
      <c r="DT6" s="14">
        <v>3</v>
      </c>
      <c r="DU6" s="14">
        <v>2</v>
      </c>
      <c r="DV6" s="14">
        <v>2</v>
      </c>
      <c r="DW6" s="14">
        <v>2</v>
      </c>
      <c r="DX6" s="14">
        <v>1</v>
      </c>
      <c r="DY6" s="14">
        <v>3</v>
      </c>
      <c r="DZ6" s="14">
        <v>1</v>
      </c>
      <c r="EA6" s="14">
        <v>1</v>
      </c>
      <c r="EB6" s="14">
        <v>0</v>
      </c>
      <c r="EC6" s="7">
        <f t="shared" si="10"/>
        <v>20</v>
      </c>
      <c r="ED6" s="14">
        <v>2</v>
      </c>
      <c r="EE6" s="14">
        <v>2</v>
      </c>
      <c r="EF6" s="14">
        <v>3</v>
      </c>
      <c r="EG6" s="14">
        <v>3</v>
      </c>
      <c r="EH6" s="14">
        <v>4</v>
      </c>
      <c r="EI6" s="14">
        <v>3</v>
      </c>
      <c r="EJ6" s="14">
        <v>3</v>
      </c>
      <c r="EK6" s="14">
        <v>3</v>
      </c>
      <c r="EL6" s="14">
        <v>5</v>
      </c>
      <c r="EM6" s="14">
        <v>5</v>
      </c>
      <c r="EN6" s="14">
        <v>4</v>
      </c>
      <c r="EO6" s="14">
        <v>3</v>
      </c>
      <c r="EP6" s="14">
        <v>4</v>
      </c>
      <c r="EQ6" s="14">
        <v>4</v>
      </c>
      <c r="ER6" s="14">
        <v>3</v>
      </c>
      <c r="ES6" s="14">
        <v>3</v>
      </c>
      <c r="ET6" s="14">
        <v>3</v>
      </c>
      <c r="EU6" s="14">
        <v>4</v>
      </c>
      <c r="EV6" s="14">
        <v>4</v>
      </c>
      <c r="EW6" s="14">
        <v>4</v>
      </c>
      <c r="EX6" s="14">
        <v>4</v>
      </c>
      <c r="EY6" s="14">
        <v>5</v>
      </c>
      <c r="EZ6" s="14">
        <v>5</v>
      </c>
      <c r="FA6" s="14">
        <v>5</v>
      </c>
      <c r="FB6" s="14">
        <v>5</v>
      </c>
      <c r="FC6" s="14">
        <v>5</v>
      </c>
      <c r="FD6" s="14">
        <v>5</v>
      </c>
      <c r="FE6" s="14">
        <v>5</v>
      </c>
      <c r="FF6" s="14">
        <v>4</v>
      </c>
      <c r="FG6" s="14">
        <v>4</v>
      </c>
      <c r="FH6" s="69">
        <f t="shared" si="11"/>
        <v>3.8666666666666667</v>
      </c>
      <c r="FI6" s="68">
        <f t="shared" si="12"/>
        <v>3.4</v>
      </c>
      <c r="FJ6" s="68">
        <f t="shared" si="13"/>
        <v>4.333333333333333</v>
      </c>
      <c r="FK6" s="14">
        <v>2</v>
      </c>
      <c r="FL6" s="14">
        <v>1</v>
      </c>
      <c r="FM6" s="14">
        <v>2</v>
      </c>
      <c r="FN6" s="14">
        <v>3</v>
      </c>
      <c r="FO6" s="14">
        <v>1</v>
      </c>
      <c r="FP6" s="14">
        <v>5</v>
      </c>
      <c r="FQ6" s="14">
        <v>3</v>
      </c>
      <c r="FR6" s="14">
        <v>5</v>
      </c>
      <c r="FS6" s="14">
        <v>5</v>
      </c>
      <c r="FT6" s="14">
        <v>5</v>
      </c>
      <c r="FU6" s="14">
        <v>2</v>
      </c>
      <c r="FV6" s="14">
        <v>2</v>
      </c>
      <c r="FW6" s="14">
        <v>2</v>
      </c>
      <c r="FX6" s="14">
        <v>2</v>
      </c>
      <c r="FY6" s="14">
        <v>2</v>
      </c>
      <c r="FZ6" s="14">
        <v>2</v>
      </c>
      <c r="GA6" s="14">
        <v>2</v>
      </c>
      <c r="GB6" s="14">
        <v>3</v>
      </c>
      <c r="GC6" s="14">
        <v>5</v>
      </c>
      <c r="GD6" s="14">
        <v>3</v>
      </c>
      <c r="GE6" s="14">
        <v>3</v>
      </c>
      <c r="GF6" s="14">
        <v>4</v>
      </c>
      <c r="GG6" s="14">
        <v>3</v>
      </c>
      <c r="GH6" s="14">
        <v>2</v>
      </c>
      <c r="GI6" s="14">
        <v>2</v>
      </c>
      <c r="GJ6" s="14">
        <v>2</v>
      </c>
      <c r="GK6" s="14">
        <v>2</v>
      </c>
      <c r="GL6" s="14">
        <v>4</v>
      </c>
      <c r="GM6" s="14">
        <v>4</v>
      </c>
      <c r="GN6" s="14">
        <v>2</v>
      </c>
      <c r="GO6" s="7">
        <f t="shared" si="0"/>
        <v>2</v>
      </c>
      <c r="GP6" s="7">
        <f t="shared" si="1"/>
        <v>14</v>
      </c>
      <c r="GQ6" s="7">
        <f t="shared" si="2"/>
        <v>6</v>
      </c>
      <c r="GR6" s="7">
        <f t="shared" si="3"/>
        <v>3</v>
      </c>
      <c r="GS6" s="7">
        <f t="shared" si="4"/>
        <v>5</v>
      </c>
      <c r="GT6" s="7">
        <f t="shared" si="14"/>
        <v>0</v>
      </c>
      <c r="GU6" s="45">
        <f t="shared" si="15"/>
        <v>0</v>
      </c>
      <c r="GV6" s="45">
        <f t="shared" si="16"/>
        <v>3</v>
      </c>
      <c r="GW6" s="45">
        <f t="shared" si="17"/>
        <v>0</v>
      </c>
      <c r="GX6" s="45">
        <f t="shared" si="18"/>
        <v>3</v>
      </c>
      <c r="GY6" s="45">
        <f t="shared" si="19"/>
        <v>2</v>
      </c>
      <c r="GZ6" s="45">
        <f t="shared" si="20"/>
        <v>0</v>
      </c>
      <c r="HA6" s="45">
        <f t="shared" si="21"/>
        <v>7</v>
      </c>
      <c r="HB6" s="45">
        <f t="shared" si="22"/>
        <v>7</v>
      </c>
      <c r="HC6" s="45">
        <f t="shared" si="23"/>
        <v>2</v>
      </c>
      <c r="HD6" s="45">
        <f t="shared" si="24"/>
        <v>4</v>
      </c>
      <c r="HE6" s="45">
        <f t="shared" si="25"/>
        <v>4</v>
      </c>
      <c r="HF6" s="45">
        <f t="shared" si="26"/>
        <v>1</v>
      </c>
      <c r="HG6" s="19">
        <v>27.659574468085108</v>
      </c>
      <c r="HH6" s="14">
        <v>423</v>
      </c>
      <c r="HI6" s="14">
        <v>117</v>
      </c>
      <c r="HJ6" s="14">
        <v>106</v>
      </c>
      <c r="HK6" s="14">
        <v>11</v>
      </c>
      <c r="HL6" s="19">
        <v>436.79901184290549</v>
      </c>
      <c r="HM6" s="19">
        <v>16.205953722709438</v>
      </c>
      <c r="HN6" s="19">
        <v>3.7101626339159166</v>
      </c>
      <c r="HQ6" s="17">
        <v>2</v>
      </c>
      <c r="HR6" s="17">
        <v>1</v>
      </c>
      <c r="HS6" s="17">
        <v>4</v>
      </c>
      <c r="HT6" s="17">
        <v>2</v>
      </c>
      <c r="HU6" s="17">
        <v>1</v>
      </c>
      <c r="HV6" s="17">
        <v>2</v>
      </c>
      <c r="HW6" s="17">
        <v>2</v>
      </c>
      <c r="HX6" s="17">
        <v>3</v>
      </c>
      <c r="HY6" s="17">
        <v>2</v>
      </c>
      <c r="HZ6" s="17">
        <v>2</v>
      </c>
      <c r="IA6" s="17">
        <v>4</v>
      </c>
      <c r="IB6" s="17">
        <v>3</v>
      </c>
      <c r="IC6" s="17">
        <v>1</v>
      </c>
      <c r="ID6" s="17">
        <v>1</v>
      </c>
      <c r="IE6" s="17">
        <v>1</v>
      </c>
      <c r="IF6" s="17">
        <v>1</v>
      </c>
      <c r="IG6" s="17">
        <v>3</v>
      </c>
      <c r="IH6" s="17">
        <v>2</v>
      </c>
      <c r="II6" s="17">
        <v>1</v>
      </c>
      <c r="IJ6" s="17">
        <v>1</v>
      </c>
      <c r="IK6" s="7" t="str">
        <f t="shared" si="27"/>
        <v>3</v>
      </c>
      <c r="IL6" s="7" t="str">
        <f t="shared" si="28"/>
        <v>3</v>
      </c>
      <c r="IM6" s="7" t="str">
        <f t="shared" si="29"/>
        <v>2</v>
      </c>
      <c r="IN6" s="7" t="str">
        <f t="shared" si="30"/>
        <v>2</v>
      </c>
      <c r="IO6" s="7" t="str">
        <f t="shared" si="31"/>
        <v>4</v>
      </c>
      <c r="IP6" s="7" t="str">
        <f t="shared" si="32"/>
        <v>3</v>
      </c>
      <c r="IQ6" s="7" t="str">
        <f t="shared" si="33"/>
        <v>4</v>
      </c>
      <c r="IR6" s="7" t="str">
        <f t="shared" si="34"/>
        <v>4</v>
      </c>
      <c r="IS6" s="7" t="str">
        <f t="shared" si="35"/>
        <v>1</v>
      </c>
      <c r="IT6" s="7" t="str">
        <f t="shared" si="36"/>
        <v>3</v>
      </c>
      <c r="IU6" s="7" t="str">
        <f t="shared" si="37"/>
        <v>4</v>
      </c>
      <c r="IV6" s="7" t="str">
        <f t="shared" si="38"/>
        <v>3</v>
      </c>
      <c r="IW6" s="7">
        <f t="shared" si="39"/>
        <v>10</v>
      </c>
      <c r="IX6" s="7">
        <f t="shared" si="40"/>
        <v>15</v>
      </c>
      <c r="IY6" s="7">
        <f t="shared" si="41"/>
        <v>6</v>
      </c>
      <c r="IZ6" s="7">
        <f t="shared" si="42"/>
        <v>9</v>
      </c>
      <c r="JA6" s="7">
        <f t="shared" si="43"/>
        <v>11</v>
      </c>
      <c r="JB6" s="14">
        <v>4</v>
      </c>
      <c r="JC6" s="14">
        <v>4</v>
      </c>
      <c r="JD6" s="14">
        <v>3</v>
      </c>
      <c r="JE6" s="14">
        <v>3</v>
      </c>
      <c r="JF6" s="14">
        <v>1</v>
      </c>
      <c r="JG6" s="14">
        <v>3</v>
      </c>
      <c r="JH6" s="14">
        <v>3</v>
      </c>
      <c r="JI6" s="14">
        <v>4</v>
      </c>
      <c r="JJ6" s="14">
        <v>5</v>
      </c>
      <c r="JK6" s="14">
        <v>5</v>
      </c>
      <c r="JL6" s="14">
        <v>4</v>
      </c>
      <c r="JM6" s="7">
        <f t="shared" si="44"/>
        <v>39</v>
      </c>
      <c r="JN6" s="14">
        <v>3</v>
      </c>
      <c r="JO6" s="14">
        <v>4</v>
      </c>
      <c r="JP6" s="14">
        <v>4</v>
      </c>
      <c r="JQ6" s="14">
        <v>4</v>
      </c>
      <c r="JR6" s="14">
        <v>3</v>
      </c>
      <c r="JS6" s="14">
        <v>2</v>
      </c>
      <c r="JT6" s="7">
        <f t="shared" si="45"/>
        <v>20</v>
      </c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7">
        <f t="shared" si="46"/>
        <v>0</v>
      </c>
      <c r="KL6" s="7">
        <f t="shared" si="47"/>
        <v>0</v>
      </c>
      <c r="KM6" s="7">
        <f t="shared" si="48"/>
        <v>0</v>
      </c>
      <c r="KN6" s="7">
        <f t="shared" si="49"/>
        <v>0</v>
      </c>
      <c r="KO6" s="7">
        <f t="shared" si="50"/>
        <v>0</v>
      </c>
    </row>
    <row r="7" spans="1:301">
      <c r="A7" s="14">
        <v>6</v>
      </c>
      <c r="B7" s="14">
        <v>1</v>
      </c>
      <c r="C7" s="14" t="s">
        <v>232</v>
      </c>
      <c r="D7" s="20">
        <v>19</v>
      </c>
      <c r="E7" s="14">
        <v>2</v>
      </c>
      <c r="F7" s="20">
        <v>14</v>
      </c>
      <c r="G7" s="14">
        <v>1</v>
      </c>
      <c r="H7" s="14">
        <v>2</v>
      </c>
      <c r="I7" s="14">
        <v>4</v>
      </c>
      <c r="J7" s="14">
        <v>1</v>
      </c>
      <c r="K7" s="14">
        <v>1</v>
      </c>
      <c r="L7" s="14">
        <v>1</v>
      </c>
      <c r="M7" s="20">
        <v>1</v>
      </c>
      <c r="N7" s="14">
        <v>1</v>
      </c>
      <c r="O7" s="14">
        <v>0</v>
      </c>
      <c r="P7" s="14">
        <v>0</v>
      </c>
      <c r="Q7" s="14">
        <v>0</v>
      </c>
      <c r="R7" s="14">
        <v>0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23"/>
      <c r="AF7" s="14">
        <v>2</v>
      </c>
      <c r="AG7" s="14">
        <v>3</v>
      </c>
      <c r="AH7" s="14">
        <v>3</v>
      </c>
      <c r="AI7" s="14">
        <v>3</v>
      </c>
      <c r="AJ7" s="14">
        <v>1</v>
      </c>
      <c r="AK7" s="14">
        <v>1</v>
      </c>
      <c r="AL7" s="14">
        <v>3</v>
      </c>
      <c r="AM7" s="14">
        <v>3</v>
      </c>
      <c r="AN7" s="14">
        <v>2</v>
      </c>
      <c r="AO7" s="14">
        <v>3</v>
      </c>
      <c r="AP7" s="14">
        <v>2</v>
      </c>
      <c r="AQ7" s="14">
        <v>0</v>
      </c>
      <c r="AR7" s="14">
        <v>1</v>
      </c>
      <c r="AS7" s="14">
        <v>0</v>
      </c>
      <c r="AT7" s="14">
        <v>1</v>
      </c>
      <c r="AU7" s="14">
        <v>1</v>
      </c>
      <c r="AV7" s="14">
        <v>1</v>
      </c>
      <c r="AW7" s="14">
        <v>1</v>
      </c>
      <c r="AX7" s="7">
        <f t="shared" si="5"/>
        <v>31</v>
      </c>
      <c r="AY7" s="7"/>
      <c r="AZ7" s="7"/>
      <c r="BA7" s="14">
        <v>3</v>
      </c>
      <c r="BB7" s="14">
        <v>3</v>
      </c>
      <c r="BC7" s="14">
        <v>3</v>
      </c>
      <c r="BD7" s="14">
        <v>1</v>
      </c>
      <c r="BE7" s="14">
        <v>2</v>
      </c>
      <c r="BF7" s="14">
        <v>3</v>
      </c>
      <c r="BG7" s="14">
        <v>3</v>
      </c>
      <c r="BH7" s="14">
        <v>4</v>
      </c>
      <c r="BI7" s="14">
        <v>3</v>
      </c>
      <c r="BJ7" s="14">
        <v>1</v>
      </c>
      <c r="BK7" s="14">
        <v>2</v>
      </c>
      <c r="BL7" s="14">
        <v>3</v>
      </c>
      <c r="BM7" s="7">
        <f t="shared" si="6"/>
        <v>31</v>
      </c>
      <c r="BN7" s="14">
        <v>1</v>
      </c>
      <c r="BO7" s="14">
        <v>3</v>
      </c>
      <c r="BP7" s="14">
        <v>1</v>
      </c>
      <c r="BQ7" s="14">
        <v>3</v>
      </c>
      <c r="BR7" s="14">
        <v>3</v>
      </c>
      <c r="BS7" s="14">
        <v>0</v>
      </c>
      <c r="BT7" s="14">
        <v>1</v>
      </c>
      <c r="BU7" s="14">
        <v>2</v>
      </c>
      <c r="BV7" s="7">
        <f t="shared" si="7"/>
        <v>14</v>
      </c>
      <c r="BW7" s="14">
        <v>2</v>
      </c>
      <c r="BX7" s="14">
        <v>2</v>
      </c>
      <c r="BY7" s="14">
        <v>2</v>
      </c>
      <c r="BZ7" s="14">
        <v>2</v>
      </c>
      <c r="CA7" s="14">
        <v>1</v>
      </c>
      <c r="CB7" s="14">
        <v>2</v>
      </c>
      <c r="CC7" s="14">
        <v>2</v>
      </c>
      <c r="CD7" s="14">
        <v>1</v>
      </c>
      <c r="CE7" s="14">
        <v>1</v>
      </c>
      <c r="CF7" s="14">
        <v>2</v>
      </c>
      <c r="CG7" s="14">
        <v>1</v>
      </c>
      <c r="CH7" s="14">
        <v>1</v>
      </c>
      <c r="CI7" s="14">
        <v>1</v>
      </c>
      <c r="CJ7" s="14">
        <v>2</v>
      </c>
      <c r="CK7" s="7">
        <f t="shared" si="8"/>
        <v>22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1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7">
        <f t="shared" si="9"/>
        <v>1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0</v>
      </c>
      <c r="DT7" s="14">
        <v>0</v>
      </c>
      <c r="DU7" s="14">
        <v>0</v>
      </c>
      <c r="DV7" s="14">
        <v>1</v>
      </c>
      <c r="DW7" s="14">
        <v>0</v>
      </c>
      <c r="DX7" s="14">
        <v>0</v>
      </c>
      <c r="DY7" s="14">
        <v>0</v>
      </c>
      <c r="DZ7" s="14">
        <v>1</v>
      </c>
      <c r="EA7" s="14">
        <v>0</v>
      </c>
      <c r="EB7" s="14">
        <v>0</v>
      </c>
      <c r="EC7" s="7">
        <f t="shared" si="10"/>
        <v>2</v>
      </c>
      <c r="ED7" s="14">
        <v>1</v>
      </c>
      <c r="EE7" s="14">
        <v>3</v>
      </c>
      <c r="EF7" s="14">
        <v>3</v>
      </c>
      <c r="EG7" s="14">
        <v>3</v>
      </c>
      <c r="EH7" s="14">
        <v>3</v>
      </c>
      <c r="EI7" s="14">
        <v>3</v>
      </c>
      <c r="EJ7" s="14">
        <v>3</v>
      </c>
      <c r="EK7" s="14">
        <v>3</v>
      </c>
      <c r="EL7" s="14">
        <v>3</v>
      </c>
      <c r="EM7" s="14">
        <v>4</v>
      </c>
      <c r="EN7" s="14">
        <v>4</v>
      </c>
      <c r="EO7" s="14">
        <v>4</v>
      </c>
      <c r="EP7" s="14">
        <v>4</v>
      </c>
      <c r="EQ7" s="14">
        <v>4</v>
      </c>
      <c r="ER7" s="14">
        <v>4</v>
      </c>
      <c r="ES7" s="14">
        <v>4</v>
      </c>
      <c r="ET7" s="14">
        <v>4</v>
      </c>
      <c r="EU7" s="14">
        <v>4</v>
      </c>
      <c r="EV7" s="14">
        <v>4</v>
      </c>
      <c r="EW7" s="14">
        <v>4</v>
      </c>
      <c r="EX7" s="14">
        <v>4</v>
      </c>
      <c r="EY7" s="14">
        <v>4</v>
      </c>
      <c r="EZ7" s="14">
        <v>4</v>
      </c>
      <c r="FA7" s="14">
        <v>4</v>
      </c>
      <c r="FB7" s="14">
        <v>4</v>
      </c>
      <c r="FC7" s="14">
        <v>4</v>
      </c>
      <c r="FD7" s="14">
        <v>4</v>
      </c>
      <c r="FE7" s="14">
        <v>4</v>
      </c>
      <c r="FF7" s="14">
        <v>4</v>
      </c>
      <c r="FG7" s="14">
        <v>4</v>
      </c>
      <c r="FH7" s="68">
        <f t="shared" si="11"/>
        <v>3.6333333333333333</v>
      </c>
      <c r="FI7" s="68">
        <f t="shared" si="12"/>
        <v>3.2666666666666666</v>
      </c>
      <c r="FJ7" s="68">
        <f t="shared" si="13"/>
        <v>4</v>
      </c>
      <c r="FK7" s="14">
        <v>3</v>
      </c>
      <c r="FL7" s="14">
        <v>2</v>
      </c>
      <c r="FM7" s="14">
        <v>2</v>
      </c>
      <c r="FN7" s="14">
        <v>1</v>
      </c>
      <c r="FO7" s="14">
        <v>1</v>
      </c>
      <c r="FP7" s="14">
        <v>5</v>
      </c>
      <c r="FQ7" s="14">
        <v>1</v>
      </c>
      <c r="FR7" s="14">
        <v>3</v>
      </c>
      <c r="FS7" s="14">
        <v>3</v>
      </c>
      <c r="FT7" s="14">
        <v>2</v>
      </c>
      <c r="FU7" s="14">
        <v>2</v>
      </c>
      <c r="FV7" s="14">
        <v>2</v>
      </c>
      <c r="FW7" s="14">
        <v>5</v>
      </c>
      <c r="FX7" s="14">
        <v>1</v>
      </c>
      <c r="FY7" s="14">
        <v>3</v>
      </c>
      <c r="FZ7" s="14">
        <v>1</v>
      </c>
      <c r="GA7" s="14">
        <v>3</v>
      </c>
      <c r="GB7" s="14">
        <v>1</v>
      </c>
      <c r="GC7" s="14">
        <v>1</v>
      </c>
      <c r="GD7" s="14">
        <v>5</v>
      </c>
      <c r="GE7" s="14">
        <v>2</v>
      </c>
      <c r="GF7" s="14">
        <v>1</v>
      </c>
      <c r="GG7" s="14">
        <v>1</v>
      </c>
      <c r="GH7" s="14">
        <v>2</v>
      </c>
      <c r="GI7" s="14">
        <v>1</v>
      </c>
      <c r="GJ7" s="14">
        <v>3</v>
      </c>
      <c r="GK7" s="14">
        <v>1</v>
      </c>
      <c r="GL7" s="14">
        <v>3</v>
      </c>
      <c r="GM7" s="14">
        <v>1</v>
      </c>
      <c r="GN7" s="14">
        <v>5</v>
      </c>
      <c r="GO7" s="7">
        <f t="shared" si="0"/>
        <v>12</v>
      </c>
      <c r="GP7" s="7">
        <f t="shared" si="1"/>
        <v>7</v>
      </c>
      <c r="GQ7" s="7">
        <f t="shared" si="2"/>
        <v>7</v>
      </c>
      <c r="GR7" s="7">
        <f t="shared" si="3"/>
        <v>0</v>
      </c>
      <c r="GS7" s="7">
        <f t="shared" si="4"/>
        <v>4</v>
      </c>
      <c r="GT7" s="7">
        <f t="shared" si="14"/>
        <v>0</v>
      </c>
      <c r="GU7" s="45">
        <f t="shared" si="15"/>
        <v>0</v>
      </c>
      <c r="GV7" s="45">
        <f t="shared" si="16"/>
        <v>0</v>
      </c>
      <c r="GW7" s="45">
        <f t="shared" si="17"/>
        <v>0</v>
      </c>
      <c r="GX7" s="45">
        <f t="shared" si="18"/>
        <v>0</v>
      </c>
      <c r="GY7" s="45">
        <f t="shared" si="19"/>
        <v>4</v>
      </c>
      <c r="GZ7" s="45">
        <f t="shared" si="20"/>
        <v>8</v>
      </c>
      <c r="HA7" s="45">
        <f t="shared" si="21"/>
        <v>5</v>
      </c>
      <c r="HB7" s="45">
        <f t="shared" si="22"/>
        <v>2</v>
      </c>
      <c r="HC7" s="45">
        <f t="shared" si="23"/>
        <v>4</v>
      </c>
      <c r="HD7" s="45">
        <f t="shared" si="24"/>
        <v>3</v>
      </c>
      <c r="HE7" s="45">
        <f t="shared" si="25"/>
        <v>2</v>
      </c>
      <c r="HF7" s="45">
        <f t="shared" si="26"/>
        <v>2</v>
      </c>
      <c r="HG7" s="19">
        <v>9.9796334012219958</v>
      </c>
      <c r="HH7" s="14">
        <v>491</v>
      </c>
      <c r="HI7" s="14">
        <v>49</v>
      </c>
      <c r="HJ7" s="14">
        <v>25</v>
      </c>
      <c r="HK7" s="14">
        <v>24</v>
      </c>
      <c r="HL7" s="19">
        <v>355.40126418791664</v>
      </c>
      <c r="HM7" s="19">
        <v>23.277027848522064</v>
      </c>
      <c r="HN7" s="19">
        <v>6.5495062044051853</v>
      </c>
      <c r="HQ7" s="17">
        <v>2</v>
      </c>
      <c r="HR7" s="17">
        <v>2</v>
      </c>
      <c r="HS7" s="17">
        <v>3</v>
      </c>
      <c r="HT7" s="17">
        <v>1</v>
      </c>
      <c r="HU7" s="17">
        <v>2</v>
      </c>
      <c r="HV7" s="17">
        <v>2</v>
      </c>
      <c r="HW7" s="17">
        <v>3</v>
      </c>
      <c r="HX7" s="17">
        <v>2</v>
      </c>
      <c r="HY7" s="17">
        <v>4</v>
      </c>
      <c r="HZ7" s="17">
        <v>3</v>
      </c>
      <c r="IA7" s="17">
        <v>2</v>
      </c>
      <c r="IB7" s="17">
        <v>2</v>
      </c>
      <c r="IC7" s="17">
        <v>3</v>
      </c>
      <c r="ID7" s="17">
        <v>3</v>
      </c>
      <c r="IE7" s="17">
        <v>3</v>
      </c>
      <c r="IF7" s="17">
        <v>3</v>
      </c>
      <c r="IG7" s="17">
        <v>3</v>
      </c>
      <c r="IH7" s="17">
        <v>2</v>
      </c>
      <c r="II7" s="17">
        <v>2</v>
      </c>
      <c r="IJ7" s="17">
        <v>3</v>
      </c>
      <c r="IK7" s="7" t="str">
        <f t="shared" si="27"/>
        <v>4</v>
      </c>
      <c r="IL7" s="7" t="str">
        <f t="shared" si="28"/>
        <v>2</v>
      </c>
      <c r="IM7" s="7" t="str">
        <f t="shared" si="29"/>
        <v>3</v>
      </c>
      <c r="IN7" s="7" t="str">
        <f t="shared" si="30"/>
        <v>2</v>
      </c>
      <c r="IO7" s="7" t="str">
        <f t="shared" si="31"/>
        <v>3</v>
      </c>
      <c r="IP7" s="7" t="str">
        <f t="shared" si="32"/>
        <v>2</v>
      </c>
      <c r="IQ7" s="7" t="str">
        <f t="shared" si="33"/>
        <v>2</v>
      </c>
      <c r="IR7" s="7" t="str">
        <f t="shared" si="34"/>
        <v>2</v>
      </c>
      <c r="IS7" s="7" t="str">
        <f t="shared" si="35"/>
        <v>2</v>
      </c>
      <c r="IT7" s="7" t="str">
        <f t="shared" si="36"/>
        <v>1</v>
      </c>
      <c r="IU7" s="7" t="str">
        <f t="shared" si="37"/>
        <v>2</v>
      </c>
      <c r="IV7" s="7" t="str">
        <f t="shared" si="38"/>
        <v>3</v>
      </c>
      <c r="IW7" s="7">
        <f t="shared" si="39"/>
        <v>11</v>
      </c>
      <c r="IX7" s="7">
        <f t="shared" si="40"/>
        <v>9</v>
      </c>
      <c r="IY7" s="7">
        <f t="shared" si="41"/>
        <v>9</v>
      </c>
      <c r="IZ7" s="7">
        <f t="shared" si="42"/>
        <v>9</v>
      </c>
      <c r="JA7" s="7">
        <f t="shared" si="43"/>
        <v>8</v>
      </c>
      <c r="JB7" s="14">
        <v>3</v>
      </c>
      <c r="JC7" s="14">
        <v>3</v>
      </c>
      <c r="JD7" s="14">
        <v>2</v>
      </c>
      <c r="JE7" s="14">
        <v>4</v>
      </c>
      <c r="JF7" s="14">
        <v>4</v>
      </c>
      <c r="JG7" s="14">
        <v>4</v>
      </c>
      <c r="JH7" s="14">
        <v>4</v>
      </c>
      <c r="JI7" s="14">
        <v>4</v>
      </c>
      <c r="JJ7" s="14">
        <v>3</v>
      </c>
      <c r="JK7" s="14">
        <v>2</v>
      </c>
      <c r="JL7" s="14">
        <v>2</v>
      </c>
      <c r="JM7" s="7">
        <f t="shared" si="44"/>
        <v>35</v>
      </c>
      <c r="JN7" s="14">
        <v>3</v>
      </c>
      <c r="JO7" s="14">
        <v>3</v>
      </c>
      <c r="JP7" s="14">
        <v>3</v>
      </c>
      <c r="JQ7" s="14">
        <v>2</v>
      </c>
      <c r="JR7" s="14">
        <v>3</v>
      </c>
      <c r="JS7" s="14">
        <v>2</v>
      </c>
      <c r="JT7" s="7">
        <f t="shared" si="45"/>
        <v>16</v>
      </c>
      <c r="JU7" s="17">
        <v>3</v>
      </c>
      <c r="JV7" s="17">
        <v>0</v>
      </c>
      <c r="JW7" s="17">
        <v>4</v>
      </c>
      <c r="JX7" s="17">
        <v>0</v>
      </c>
      <c r="JY7" s="17">
        <v>0</v>
      </c>
      <c r="JZ7" s="17">
        <v>0</v>
      </c>
      <c r="KA7" s="17">
        <v>5</v>
      </c>
      <c r="KB7" s="17">
        <v>0</v>
      </c>
      <c r="KC7" s="17">
        <v>5</v>
      </c>
      <c r="KD7" s="17">
        <v>0</v>
      </c>
      <c r="KE7" s="17">
        <v>0</v>
      </c>
      <c r="KF7" s="17">
        <v>3</v>
      </c>
      <c r="KG7" s="17">
        <v>0</v>
      </c>
      <c r="KH7" s="17">
        <v>0</v>
      </c>
      <c r="KI7" s="17">
        <v>3</v>
      </c>
      <c r="KJ7" s="17">
        <v>0</v>
      </c>
      <c r="KK7" s="7">
        <f t="shared" si="46"/>
        <v>23</v>
      </c>
      <c r="KL7" s="7">
        <f t="shared" si="47"/>
        <v>3</v>
      </c>
      <c r="KM7" s="7">
        <f t="shared" si="48"/>
        <v>3</v>
      </c>
      <c r="KN7" s="7">
        <f t="shared" si="49"/>
        <v>12</v>
      </c>
      <c r="KO7" s="7">
        <f t="shared" si="50"/>
        <v>8</v>
      </c>
    </row>
    <row r="8" spans="1:301">
      <c r="A8" s="14">
        <v>7</v>
      </c>
      <c r="B8" s="14">
        <v>1</v>
      </c>
      <c r="C8" s="14" t="s">
        <v>270</v>
      </c>
      <c r="D8" s="20">
        <v>47</v>
      </c>
      <c r="E8" s="14">
        <v>2</v>
      </c>
      <c r="F8" s="20">
        <v>19</v>
      </c>
      <c r="G8" s="14">
        <v>1</v>
      </c>
      <c r="H8" s="14">
        <v>5</v>
      </c>
      <c r="I8" s="14">
        <v>4</v>
      </c>
      <c r="J8" s="14">
        <v>2</v>
      </c>
      <c r="K8" s="14">
        <v>2</v>
      </c>
      <c r="L8" s="14">
        <v>2</v>
      </c>
      <c r="M8" s="20">
        <v>3</v>
      </c>
      <c r="N8" s="14">
        <v>1</v>
      </c>
      <c r="O8" s="14">
        <v>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1</v>
      </c>
      <c r="AD8" s="14">
        <v>1</v>
      </c>
      <c r="AE8" s="23"/>
      <c r="AF8" s="14">
        <v>3</v>
      </c>
      <c r="AG8" s="14">
        <v>3</v>
      </c>
      <c r="AH8" s="14">
        <v>4</v>
      </c>
      <c r="AI8" s="14">
        <v>4</v>
      </c>
      <c r="AJ8" s="14">
        <v>3</v>
      </c>
      <c r="AK8" s="14">
        <v>4</v>
      </c>
      <c r="AL8" s="14">
        <v>3</v>
      </c>
      <c r="AM8" s="14">
        <v>3</v>
      </c>
      <c r="AN8" s="14">
        <v>2</v>
      </c>
      <c r="AO8" s="14">
        <v>3</v>
      </c>
      <c r="AP8" s="14">
        <v>3</v>
      </c>
      <c r="AQ8" s="14">
        <v>3</v>
      </c>
      <c r="AR8" s="14">
        <v>3</v>
      </c>
      <c r="AS8" s="14">
        <v>4</v>
      </c>
      <c r="AT8" s="14">
        <v>4</v>
      </c>
      <c r="AU8" s="14">
        <v>4</v>
      </c>
      <c r="AV8" s="14">
        <v>3</v>
      </c>
      <c r="AW8" s="14">
        <v>3</v>
      </c>
      <c r="AX8" s="7">
        <f t="shared" si="5"/>
        <v>59</v>
      </c>
      <c r="AY8" s="7"/>
      <c r="AZ8" s="7"/>
      <c r="BA8" s="14">
        <v>5</v>
      </c>
      <c r="BB8" s="14">
        <v>5</v>
      </c>
      <c r="BC8" s="14">
        <v>5</v>
      </c>
      <c r="BD8" s="14">
        <v>4</v>
      </c>
      <c r="BE8" s="14">
        <v>4</v>
      </c>
      <c r="BF8" s="14">
        <v>4</v>
      </c>
      <c r="BG8" s="14">
        <v>5</v>
      </c>
      <c r="BH8" s="14">
        <v>5</v>
      </c>
      <c r="BI8" s="14">
        <v>5</v>
      </c>
      <c r="BJ8" s="14">
        <v>4</v>
      </c>
      <c r="BK8" s="14">
        <v>4</v>
      </c>
      <c r="BL8" s="14">
        <v>5</v>
      </c>
      <c r="BM8" s="7">
        <f t="shared" si="6"/>
        <v>55</v>
      </c>
      <c r="BN8" s="14">
        <v>0</v>
      </c>
      <c r="BO8" s="14">
        <v>0</v>
      </c>
      <c r="BP8" s="14">
        <v>0</v>
      </c>
      <c r="BQ8" s="14">
        <v>1</v>
      </c>
      <c r="BR8" s="14">
        <v>3</v>
      </c>
      <c r="BS8" s="14">
        <v>0</v>
      </c>
      <c r="BT8" s="14">
        <v>2</v>
      </c>
      <c r="BU8" s="14">
        <v>0</v>
      </c>
      <c r="BV8" s="7">
        <f t="shared" si="7"/>
        <v>6</v>
      </c>
      <c r="BW8" s="14">
        <v>0</v>
      </c>
      <c r="BX8" s="14">
        <v>2</v>
      </c>
      <c r="BY8" s="14">
        <v>0</v>
      </c>
      <c r="BZ8" s="14">
        <v>0</v>
      </c>
      <c r="CA8" s="14">
        <v>1</v>
      </c>
      <c r="CB8" s="14">
        <v>2</v>
      </c>
      <c r="CC8" s="14">
        <v>1</v>
      </c>
      <c r="CD8" s="14">
        <v>2</v>
      </c>
      <c r="CE8" s="14">
        <v>3</v>
      </c>
      <c r="CF8" s="14">
        <v>2</v>
      </c>
      <c r="CG8" s="14">
        <v>2</v>
      </c>
      <c r="CH8" s="14">
        <v>2</v>
      </c>
      <c r="CI8" s="14">
        <v>2</v>
      </c>
      <c r="CJ8" s="14"/>
      <c r="CK8" s="7">
        <f t="shared" si="8"/>
        <v>19</v>
      </c>
      <c r="CL8" s="14">
        <v>0</v>
      </c>
      <c r="CM8" s="14">
        <v>2</v>
      </c>
      <c r="CN8" s="14">
        <v>1</v>
      </c>
      <c r="CO8" s="14">
        <v>3</v>
      </c>
      <c r="CP8" s="14">
        <v>1</v>
      </c>
      <c r="CQ8" s="14">
        <v>0</v>
      </c>
      <c r="CR8" s="14">
        <v>1</v>
      </c>
      <c r="CS8" s="14">
        <v>0</v>
      </c>
      <c r="CT8" s="14">
        <v>1</v>
      </c>
      <c r="CU8" s="14">
        <v>2</v>
      </c>
      <c r="CV8" s="14">
        <v>0</v>
      </c>
      <c r="CW8" s="14">
        <v>1</v>
      </c>
      <c r="CX8" s="14">
        <v>0</v>
      </c>
      <c r="CY8" s="14">
        <v>0</v>
      </c>
      <c r="CZ8" s="14">
        <v>1</v>
      </c>
      <c r="DA8" s="14">
        <v>0</v>
      </c>
      <c r="DB8" s="14">
        <v>0</v>
      </c>
      <c r="DC8" s="14">
        <v>2</v>
      </c>
      <c r="DD8" s="14">
        <v>0</v>
      </c>
      <c r="DE8" s="14">
        <v>2</v>
      </c>
      <c r="DF8" s="14">
        <v>3</v>
      </c>
      <c r="DG8" s="7">
        <f t="shared" si="9"/>
        <v>20</v>
      </c>
      <c r="DH8" s="14">
        <v>0</v>
      </c>
      <c r="DI8" s="14">
        <v>0</v>
      </c>
      <c r="DJ8" s="14">
        <v>1</v>
      </c>
      <c r="DK8" s="14">
        <v>0</v>
      </c>
      <c r="DL8" s="14">
        <v>1</v>
      </c>
      <c r="DM8" s="14">
        <v>0</v>
      </c>
      <c r="DN8" s="14">
        <v>0</v>
      </c>
      <c r="DO8" s="14">
        <v>0</v>
      </c>
      <c r="DP8" s="14">
        <v>0</v>
      </c>
      <c r="DQ8" s="14">
        <v>1</v>
      </c>
      <c r="DR8" s="14">
        <v>0</v>
      </c>
      <c r="DS8" s="14">
        <v>0</v>
      </c>
      <c r="DT8" s="14">
        <v>0</v>
      </c>
      <c r="DU8" s="14">
        <v>0</v>
      </c>
      <c r="DV8" s="14">
        <v>1</v>
      </c>
      <c r="DW8" s="14">
        <v>0</v>
      </c>
      <c r="DX8" s="14">
        <v>1</v>
      </c>
      <c r="DY8" s="14">
        <v>0</v>
      </c>
      <c r="DZ8" s="14">
        <v>1</v>
      </c>
      <c r="EA8" s="14">
        <v>1</v>
      </c>
      <c r="EB8" s="14">
        <v>0</v>
      </c>
      <c r="EC8" s="7">
        <f t="shared" si="10"/>
        <v>7</v>
      </c>
      <c r="ED8" s="14">
        <v>6</v>
      </c>
      <c r="EE8" s="14">
        <v>6</v>
      </c>
      <c r="EF8" s="14">
        <v>6</v>
      </c>
      <c r="EG8" s="14">
        <v>6</v>
      </c>
      <c r="EH8" s="14">
        <v>6</v>
      </c>
      <c r="EI8" s="14">
        <v>7</v>
      </c>
      <c r="EJ8" s="14">
        <v>6</v>
      </c>
      <c r="EK8" s="14">
        <v>6</v>
      </c>
      <c r="EL8" s="14">
        <v>6</v>
      </c>
      <c r="EM8" s="14">
        <v>6</v>
      </c>
      <c r="EN8" s="14">
        <v>6</v>
      </c>
      <c r="EO8" s="14">
        <v>6</v>
      </c>
      <c r="EP8" s="14">
        <v>6</v>
      </c>
      <c r="EQ8" s="14">
        <v>7</v>
      </c>
      <c r="ER8" s="14">
        <v>6</v>
      </c>
      <c r="ES8" s="14">
        <v>5</v>
      </c>
      <c r="ET8" s="14">
        <v>4</v>
      </c>
      <c r="EU8" s="14">
        <v>4</v>
      </c>
      <c r="EV8" s="14">
        <v>5</v>
      </c>
      <c r="EW8" s="14">
        <v>5</v>
      </c>
      <c r="EX8" s="14">
        <v>6</v>
      </c>
      <c r="EY8" s="14">
        <v>4</v>
      </c>
      <c r="EZ8" s="14">
        <v>3</v>
      </c>
      <c r="FA8" s="14">
        <v>4</v>
      </c>
      <c r="FB8" s="14">
        <v>3</v>
      </c>
      <c r="FC8" s="14">
        <v>3</v>
      </c>
      <c r="FD8" s="14">
        <v>5</v>
      </c>
      <c r="FE8" s="14">
        <v>3</v>
      </c>
      <c r="FF8" s="14">
        <v>4</v>
      </c>
      <c r="FG8" s="14">
        <v>4</v>
      </c>
      <c r="FH8" s="68">
        <f t="shared" si="11"/>
        <v>5.1333333333333337</v>
      </c>
      <c r="FI8" s="68">
        <f t="shared" si="12"/>
        <v>6.1333333333333337</v>
      </c>
      <c r="FJ8" s="68">
        <f t="shared" si="13"/>
        <v>4.1333333333333337</v>
      </c>
      <c r="FK8" s="14">
        <v>1</v>
      </c>
      <c r="FL8" s="14">
        <v>1</v>
      </c>
      <c r="FM8" s="14">
        <v>1</v>
      </c>
      <c r="FN8" s="14">
        <v>1</v>
      </c>
      <c r="FO8" s="14">
        <v>1</v>
      </c>
      <c r="FP8" s="14">
        <v>3</v>
      </c>
      <c r="FQ8" s="14">
        <v>1</v>
      </c>
      <c r="FR8" s="14">
        <v>2</v>
      </c>
      <c r="FS8" s="14">
        <v>2</v>
      </c>
      <c r="FT8" s="14">
        <v>3</v>
      </c>
      <c r="FU8" s="14">
        <v>1</v>
      </c>
      <c r="FV8" s="14">
        <v>4</v>
      </c>
      <c r="FW8" s="14">
        <v>1</v>
      </c>
      <c r="FX8" s="14">
        <v>4</v>
      </c>
      <c r="FY8" s="14">
        <v>1</v>
      </c>
      <c r="FZ8" s="14">
        <v>1</v>
      </c>
      <c r="GA8" s="14">
        <v>2</v>
      </c>
      <c r="GB8" s="14">
        <v>2</v>
      </c>
      <c r="GC8" s="14">
        <v>2</v>
      </c>
      <c r="GD8" s="14">
        <v>4</v>
      </c>
      <c r="GE8" s="14">
        <v>4</v>
      </c>
      <c r="GF8" s="14">
        <v>1</v>
      </c>
      <c r="GG8" s="14">
        <v>1</v>
      </c>
      <c r="GH8" s="14">
        <v>2</v>
      </c>
      <c r="GI8" s="14">
        <v>1</v>
      </c>
      <c r="GJ8" s="14">
        <v>3</v>
      </c>
      <c r="GK8" s="14">
        <v>2</v>
      </c>
      <c r="GL8" s="14">
        <v>1</v>
      </c>
      <c r="GM8" s="14">
        <v>1</v>
      </c>
      <c r="GN8" s="14">
        <v>2</v>
      </c>
      <c r="GO8" s="7">
        <f t="shared" si="0"/>
        <v>15</v>
      </c>
      <c r="GP8" s="7">
        <f t="shared" si="1"/>
        <v>8</v>
      </c>
      <c r="GQ8" s="7">
        <f t="shared" si="2"/>
        <v>3</v>
      </c>
      <c r="GR8" s="7">
        <f t="shared" si="3"/>
        <v>4</v>
      </c>
      <c r="GS8" s="7">
        <f t="shared" si="4"/>
        <v>0</v>
      </c>
      <c r="GT8" s="7">
        <f t="shared" si="14"/>
        <v>0</v>
      </c>
      <c r="GU8" s="45">
        <f t="shared" si="15"/>
        <v>3</v>
      </c>
      <c r="GV8" s="45">
        <f t="shared" si="16"/>
        <v>1</v>
      </c>
      <c r="GW8" s="45">
        <f t="shared" si="17"/>
        <v>2</v>
      </c>
      <c r="GX8" s="45">
        <f t="shared" si="18"/>
        <v>2</v>
      </c>
      <c r="GY8" s="45">
        <f t="shared" si="19"/>
        <v>9</v>
      </c>
      <c r="GZ8" s="45">
        <f t="shared" si="20"/>
        <v>6</v>
      </c>
      <c r="HA8" s="45">
        <f t="shared" si="21"/>
        <v>2</v>
      </c>
      <c r="HB8" s="45">
        <f t="shared" si="22"/>
        <v>6</v>
      </c>
      <c r="HC8" s="45">
        <f t="shared" si="23"/>
        <v>2</v>
      </c>
      <c r="HD8" s="45">
        <f t="shared" si="24"/>
        <v>1</v>
      </c>
      <c r="HE8" s="45">
        <f t="shared" si="25"/>
        <v>0</v>
      </c>
      <c r="HF8" s="45">
        <f t="shared" si="26"/>
        <v>0</v>
      </c>
      <c r="HG8" s="19">
        <v>9.3117408906882595</v>
      </c>
      <c r="HH8" s="14">
        <v>494</v>
      </c>
      <c r="HI8" s="14">
        <v>46</v>
      </c>
      <c r="HJ8" s="14">
        <v>30</v>
      </c>
      <c r="HK8" s="14">
        <v>16</v>
      </c>
      <c r="HL8" s="19">
        <v>386.56121653903045</v>
      </c>
      <c r="HM8" s="19">
        <v>13.394373246720813</v>
      </c>
      <c r="HN8" s="19">
        <v>3.4650070088881781</v>
      </c>
      <c r="HQ8" s="20">
        <v>3</v>
      </c>
      <c r="HR8" s="20">
        <v>1</v>
      </c>
      <c r="HS8" s="20">
        <v>3</v>
      </c>
      <c r="HT8" s="20">
        <v>3</v>
      </c>
      <c r="HU8" s="20">
        <v>3</v>
      </c>
      <c r="HV8" s="20">
        <v>3</v>
      </c>
      <c r="HW8" s="20">
        <v>2</v>
      </c>
      <c r="HX8" s="20">
        <v>3</v>
      </c>
      <c r="HY8" s="20">
        <v>2</v>
      </c>
      <c r="HZ8" s="20">
        <v>1</v>
      </c>
      <c r="IA8" s="20">
        <v>3</v>
      </c>
      <c r="IB8" s="17">
        <v>2</v>
      </c>
      <c r="IC8" s="17">
        <v>3</v>
      </c>
      <c r="ID8" s="17">
        <v>2</v>
      </c>
      <c r="IE8" s="17">
        <v>1</v>
      </c>
      <c r="IF8" s="17">
        <v>2</v>
      </c>
      <c r="IG8" s="17">
        <v>2</v>
      </c>
      <c r="IH8" s="17">
        <v>2</v>
      </c>
      <c r="II8" s="17">
        <v>3</v>
      </c>
      <c r="IJ8" s="17">
        <v>2</v>
      </c>
      <c r="IK8" s="7" t="str">
        <f t="shared" si="27"/>
        <v>2</v>
      </c>
      <c r="IL8" s="7" t="str">
        <f t="shared" si="28"/>
        <v>3</v>
      </c>
      <c r="IM8" s="7" t="str">
        <f t="shared" si="29"/>
        <v>3</v>
      </c>
      <c r="IN8" s="7" t="str">
        <f t="shared" si="30"/>
        <v>3</v>
      </c>
      <c r="IO8" s="7" t="str">
        <f t="shared" si="31"/>
        <v>4</v>
      </c>
      <c r="IP8" s="7" t="str">
        <f t="shared" si="32"/>
        <v>4</v>
      </c>
      <c r="IQ8" s="7" t="str">
        <f t="shared" si="33"/>
        <v>4</v>
      </c>
      <c r="IR8" s="7" t="str">
        <f t="shared" si="34"/>
        <v>3</v>
      </c>
      <c r="IS8" s="7" t="str">
        <f t="shared" si="35"/>
        <v>2</v>
      </c>
      <c r="IT8" s="7" t="str">
        <f t="shared" si="36"/>
        <v>3</v>
      </c>
      <c r="IU8" s="7" t="str">
        <f t="shared" si="37"/>
        <v>3</v>
      </c>
      <c r="IV8" s="7" t="str">
        <f t="shared" si="38"/>
        <v>3</v>
      </c>
      <c r="IW8" s="7">
        <f t="shared" si="39"/>
        <v>11</v>
      </c>
      <c r="IX8" s="7">
        <f t="shared" si="40"/>
        <v>15</v>
      </c>
      <c r="IY8" s="7">
        <f t="shared" si="41"/>
        <v>12</v>
      </c>
      <c r="IZ8" s="7">
        <f t="shared" si="42"/>
        <v>11</v>
      </c>
      <c r="JA8" s="7">
        <f t="shared" si="43"/>
        <v>11</v>
      </c>
      <c r="JB8" s="14">
        <v>3</v>
      </c>
      <c r="JC8" s="14">
        <v>3</v>
      </c>
      <c r="JD8" s="14">
        <v>2</v>
      </c>
      <c r="JE8" s="14">
        <v>3</v>
      </c>
      <c r="JF8" s="14">
        <v>4</v>
      </c>
      <c r="JG8" s="14">
        <v>4</v>
      </c>
      <c r="JH8" s="14">
        <v>4</v>
      </c>
      <c r="JI8" s="14">
        <v>3</v>
      </c>
      <c r="JJ8" s="14">
        <v>3</v>
      </c>
      <c r="JK8" s="14">
        <v>3</v>
      </c>
      <c r="JL8" s="14">
        <v>3</v>
      </c>
      <c r="JM8" s="7">
        <f t="shared" si="44"/>
        <v>35</v>
      </c>
      <c r="JN8" s="14">
        <v>3</v>
      </c>
      <c r="JO8" s="14">
        <v>3</v>
      </c>
      <c r="JP8" s="14">
        <v>3</v>
      </c>
      <c r="JQ8" s="14">
        <v>3</v>
      </c>
      <c r="JR8" s="14">
        <v>3</v>
      </c>
      <c r="JS8" s="14">
        <v>3</v>
      </c>
      <c r="JT8" s="7">
        <f t="shared" si="45"/>
        <v>18</v>
      </c>
      <c r="JU8" s="17">
        <v>3</v>
      </c>
      <c r="JV8" s="17">
        <v>4</v>
      </c>
      <c r="JW8" s="17">
        <v>3</v>
      </c>
      <c r="JX8" s="17">
        <v>4</v>
      </c>
      <c r="JY8" s="17">
        <v>4</v>
      </c>
      <c r="JZ8" s="17">
        <v>4</v>
      </c>
      <c r="KA8" s="17">
        <v>3</v>
      </c>
      <c r="KB8" s="17">
        <v>4</v>
      </c>
      <c r="KC8" s="17">
        <v>0</v>
      </c>
      <c r="KD8" s="17">
        <v>4</v>
      </c>
      <c r="KE8" s="17">
        <v>4</v>
      </c>
      <c r="KF8" s="17">
        <v>4</v>
      </c>
      <c r="KG8" s="17">
        <v>3</v>
      </c>
      <c r="KH8" s="17">
        <v>3</v>
      </c>
      <c r="KI8" s="17">
        <v>4</v>
      </c>
      <c r="KJ8" s="17">
        <v>4</v>
      </c>
      <c r="KK8" s="7">
        <f t="shared" si="46"/>
        <v>55</v>
      </c>
      <c r="KL8" s="7">
        <f t="shared" si="47"/>
        <v>22</v>
      </c>
      <c r="KM8" s="7">
        <f t="shared" si="48"/>
        <v>11</v>
      </c>
      <c r="KN8" s="7">
        <f t="shared" si="49"/>
        <v>13</v>
      </c>
      <c r="KO8" s="7">
        <f t="shared" si="50"/>
        <v>8</v>
      </c>
    </row>
    <row r="9" spans="1:301">
      <c r="A9" s="14">
        <v>8</v>
      </c>
      <c r="B9" s="14">
        <v>1</v>
      </c>
      <c r="C9" s="14" t="s">
        <v>271</v>
      </c>
      <c r="D9" s="20">
        <v>27</v>
      </c>
      <c r="E9" s="14">
        <v>1</v>
      </c>
      <c r="F9" s="20">
        <v>17</v>
      </c>
      <c r="G9" s="14">
        <v>1</v>
      </c>
      <c r="H9" s="14">
        <v>1</v>
      </c>
      <c r="I9" s="14">
        <v>4</v>
      </c>
      <c r="J9" s="14">
        <v>5</v>
      </c>
      <c r="K9" s="14">
        <v>1</v>
      </c>
      <c r="L9" s="14">
        <v>3</v>
      </c>
      <c r="M9" s="20">
        <v>3</v>
      </c>
      <c r="N9" s="14">
        <v>1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23"/>
      <c r="AF9" s="14">
        <v>3</v>
      </c>
      <c r="AG9" s="14">
        <v>3</v>
      </c>
      <c r="AH9" s="14">
        <v>3</v>
      </c>
      <c r="AI9" s="14">
        <v>0</v>
      </c>
      <c r="AJ9" s="14">
        <v>2</v>
      </c>
      <c r="AK9" s="14">
        <v>1</v>
      </c>
      <c r="AL9" s="14">
        <v>1</v>
      </c>
      <c r="AM9" s="14">
        <v>4</v>
      </c>
      <c r="AN9" s="14">
        <v>1</v>
      </c>
      <c r="AO9" s="14">
        <v>3</v>
      </c>
      <c r="AP9" s="14">
        <v>4</v>
      </c>
      <c r="AQ9" s="14">
        <v>0</v>
      </c>
      <c r="AR9" s="14">
        <v>1</v>
      </c>
      <c r="AS9" s="14">
        <v>0</v>
      </c>
      <c r="AT9" s="14">
        <v>1</v>
      </c>
      <c r="AU9" s="14">
        <v>2</v>
      </c>
      <c r="AV9" s="14">
        <v>0</v>
      </c>
      <c r="AW9" s="14">
        <v>0</v>
      </c>
      <c r="AX9" s="7">
        <f t="shared" si="5"/>
        <v>29</v>
      </c>
      <c r="AY9" s="7"/>
      <c r="AZ9" s="7"/>
      <c r="BA9" s="14">
        <v>5</v>
      </c>
      <c r="BB9" s="14">
        <v>5</v>
      </c>
      <c r="BC9" s="14">
        <v>5</v>
      </c>
      <c r="BD9" s="14">
        <v>5</v>
      </c>
      <c r="BE9" s="14">
        <v>5</v>
      </c>
      <c r="BF9" s="14">
        <v>1</v>
      </c>
      <c r="BG9" s="14">
        <v>1</v>
      </c>
      <c r="BH9" s="14">
        <v>4</v>
      </c>
      <c r="BI9" s="14">
        <v>4</v>
      </c>
      <c r="BJ9" s="14">
        <v>5</v>
      </c>
      <c r="BK9" s="14">
        <v>5</v>
      </c>
      <c r="BL9" s="14">
        <v>5</v>
      </c>
      <c r="BM9" s="7">
        <f t="shared" si="6"/>
        <v>50</v>
      </c>
      <c r="BN9" s="14">
        <v>1</v>
      </c>
      <c r="BO9" s="14">
        <v>1</v>
      </c>
      <c r="BP9" s="14">
        <v>1</v>
      </c>
      <c r="BQ9" s="14">
        <v>2</v>
      </c>
      <c r="BR9" s="14">
        <v>1</v>
      </c>
      <c r="BS9" s="14">
        <v>0</v>
      </c>
      <c r="BT9" s="14">
        <v>0</v>
      </c>
      <c r="BU9" s="14">
        <v>0</v>
      </c>
      <c r="BV9" s="7">
        <f t="shared" si="7"/>
        <v>6</v>
      </c>
      <c r="BW9" s="14">
        <v>0</v>
      </c>
      <c r="BX9" s="14">
        <v>3</v>
      </c>
      <c r="BY9" s="14">
        <v>0</v>
      </c>
      <c r="BZ9" s="14">
        <v>0</v>
      </c>
      <c r="CA9" s="14">
        <v>1</v>
      </c>
      <c r="CB9" s="14">
        <v>0</v>
      </c>
      <c r="CC9" s="14">
        <v>0</v>
      </c>
      <c r="CD9" s="14"/>
      <c r="CE9" s="14">
        <v>1</v>
      </c>
      <c r="CF9" s="14">
        <v>1</v>
      </c>
      <c r="CG9" s="14">
        <v>0</v>
      </c>
      <c r="CH9" s="14">
        <v>1</v>
      </c>
      <c r="CI9" s="14">
        <v>1</v>
      </c>
      <c r="CJ9" s="14">
        <v>0</v>
      </c>
      <c r="CK9" s="7">
        <f t="shared" si="8"/>
        <v>8</v>
      </c>
      <c r="CL9" s="14">
        <v>0</v>
      </c>
      <c r="CM9" s="14">
        <v>1</v>
      </c>
      <c r="CN9" s="14">
        <v>1</v>
      </c>
      <c r="CO9" s="14">
        <v>1</v>
      </c>
      <c r="CP9" s="14">
        <v>0</v>
      </c>
      <c r="CQ9" s="14">
        <v>0</v>
      </c>
      <c r="CR9" s="14">
        <v>1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1</v>
      </c>
      <c r="DD9" s="14">
        <v>0</v>
      </c>
      <c r="DE9" s="14">
        <v>0</v>
      </c>
      <c r="DF9" s="14">
        <v>0</v>
      </c>
      <c r="DG9" s="7">
        <f t="shared" si="9"/>
        <v>5</v>
      </c>
      <c r="DH9" s="14">
        <v>0</v>
      </c>
      <c r="DI9" s="14">
        <v>0</v>
      </c>
      <c r="DJ9" s="14">
        <v>2</v>
      </c>
      <c r="DK9" s="14">
        <v>0</v>
      </c>
      <c r="DL9" s="14">
        <v>1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14">
        <v>0</v>
      </c>
      <c r="DV9" s="14">
        <v>0</v>
      </c>
      <c r="DW9" s="14">
        <v>0</v>
      </c>
      <c r="DX9" s="14">
        <v>0</v>
      </c>
      <c r="DY9" s="14">
        <v>0</v>
      </c>
      <c r="DZ9" s="14">
        <v>0</v>
      </c>
      <c r="EA9" s="14">
        <v>0</v>
      </c>
      <c r="EB9" s="14">
        <v>0</v>
      </c>
      <c r="EC9" s="7">
        <f t="shared" si="10"/>
        <v>3</v>
      </c>
      <c r="ED9" s="14">
        <v>2</v>
      </c>
      <c r="EE9" s="14">
        <v>2</v>
      </c>
      <c r="EF9" s="14">
        <v>2</v>
      </c>
      <c r="EG9" s="14">
        <v>2</v>
      </c>
      <c r="EH9" s="14">
        <v>2</v>
      </c>
      <c r="EI9" s="14">
        <v>1</v>
      </c>
      <c r="EJ9" s="14">
        <v>1</v>
      </c>
      <c r="EK9" s="14">
        <v>1</v>
      </c>
      <c r="EL9" s="14">
        <v>1</v>
      </c>
      <c r="EM9" s="14">
        <v>1</v>
      </c>
      <c r="EN9" s="14">
        <v>1</v>
      </c>
      <c r="EO9" s="14">
        <v>1</v>
      </c>
      <c r="EP9" s="14">
        <v>1</v>
      </c>
      <c r="EQ9" s="14">
        <v>1</v>
      </c>
      <c r="ER9" s="14">
        <v>1</v>
      </c>
      <c r="ES9" s="14">
        <v>1</v>
      </c>
      <c r="ET9" s="14">
        <v>1</v>
      </c>
      <c r="EU9" s="14">
        <v>1</v>
      </c>
      <c r="EV9" s="14">
        <v>1</v>
      </c>
      <c r="EW9" s="14">
        <v>1</v>
      </c>
      <c r="EX9" s="14">
        <v>1</v>
      </c>
      <c r="EY9" s="14">
        <v>1</v>
      </c>
      <c r="EZ9" s="14">
        <v>1</v>
      </c>
      <c r="FA9" s="14">
        <v>2</v>
      </c>
      <c r="FB9" s="14">
        <v>1</v>
      </c>
      <c r="FC9" s="14">
        <v>1</v>
      </c>
      <c r="FD9" s="14">
        <v>1</v>
      </c>
      <c r="FE9" s="14">
        <v>1</v>
      </c>
      <c r="FF9" s="14">
        <v>1</v>
      </c>
      <c r="FG9" s="14">
        <v>1</v>
      </c>
      <c r="FH9" s="68">
        <f t="shared" si="11"/>
        <v>1.2</v>
      </c>
      <c r="FI9" s="68">
        <f t="shared" si="12"/>
        <v>1.3333333333333333</v>
      </c>
      <c r="FJ9" s="68">
        <f t="shared" si="13"/>
        <v>1.0666666666666667</v>
      </c>
      <c r="FK9" s="14">
        <v>1</v>
      </c>
      <c r="FL9" s="14">
        <v>1</v>
      </c>
      <c r="FM9" s="14">
        <v>1</v>
      </c>
      <c r="FN9" s="14">
        <v>1</v>
      </c>
      <c r="FO9" s="14">
        <v>1</v>
      </c>
      <c r="FP9" s="14">
        <v>1</v>
      </c>
      <c r="FQ9" s="14">
        <v>1</v>
      </c>
      <c r="FR9" s="14">
        <v>1</v>
      </c>
      <c r="FS9" s="14">
        <v>1</v>
      </c>
      <c r="FT9" s="14">
        <v>1</v>
      </c>
      <c r="FU9" s="14">
        <v>1</v>
      </c>
      <c r="FV9" s="14">
        <v>1</v>
      </c>
      <c r="FW9" s="14">
        <v>1</v>
      </c>
      <c r="FX9" s="14">
        <v>1</v>
      </c>
      <c r="FY9" s="14">
        <v>1</v>
      </c>
      <c r="FZ9" s="14">
        <v>1</v>
      </c>
      <c r="GA9" s="14">
        <v>1</v>
      </c>
      <c r="GB9" s="14">
        <v>1</v>
      </c>
      <c r="GC9" s="14">
        <v>1</v>
      </c>
      <c r="GD9" s="14">
        <v>1</v>
      </c>
      <c r="GE9" s="14">
        <v>1</v>
      </c>
      <c r="GF9" s="14">
        <v>1</v>
      </c>
      <c r="GG9" s="14">
        <v>1</v>
      </c>
      <c r="GH9" s="14">
        <v>1</v>
      </c>
      <c r="GI9" s="14">
        <v>1</v>
      </c>
      <c r="GJ9" s="14">
        <v>1</v>
      </c>
      <c r="GK9" s="14">
        <v>1</v>
      </c>
      <c r="GL9" s="14">
        <v>1</v>
      </c>
      <c r="GM9" s="14">
        <v>1</v>
      </c>
      <c r="GN9" s="14">
        <v>1</v>
      </c>
      <c r="GO9" s="7">
        <f t="shared" si="0"/>
        <v>30</v>
      </c>
      <c r="GP9" s="7">
        <f t="shared" si="1"/>
        <v>0</v>
      </c>
      <c r="GQ9" s="7">
        <f t="shared" si="2"/>
        <v>0</v>
      </c>
      <c r="GR9" s="7">
        <f t="shared" si="3"/>
        <v>0</v>
      </c>
      <c r="GS9" s="7">
        <f t="shared" si="4"/>
        <v>0</v>
      </c>
      <c r="GT9" s="7">
        <f t="shared" si="14"/>
        <v>0</v>
      </c>
      <c r="GU9" s="45">
        <f t="shared" si="15"/>
        <v>0</v>
      </c>
      <c r="GV9" s="45">
        <f t="shared" si="16"/>
        <v>0</v>
      </c>
      <c r="GW9" s="45">
        <f t="shared" si="17"/>
        <v>0</v>
      </c>
      <c r="GX9" s="45">
        <f t="shared" si="18"/>
        <v>0</v>
      </c>
      <c r="GY9" s="45">
        <f t="shared" si="19"/>
        <v>15</v>
      </c>
      <c r="GZ9" s="45">
        <f t="shared" si="20"/>
        <v>15</v>
      </c>
      <c r="HA9" s="45">
        <f t="shared" si="21"/>
        <v>0</v>
      </c>
      <c r="HB9" s="45">
        <f t="shared" si="22"/>
        <v>0</v>
      </c>
      <c r="HC9" s="45">
        <f t="shared" si="23"/>
        <v>0</v>
      </c>
      <c r="HD9" s="45">
        <f t="shared" si="24"/>
        <v>0</v>
      </c>
      <c r="HE9" s="45">
        <f t="shared" si="25"/>
        <v>0</v>
      </c>
      <c r="HF9" s="45">
        <f t="shared" si="26"/>
        <v>0</v>
      </c>
      <c r="HG9" s="19">
        <v>3.4482758620689653</v>
      </c>
      <c r="HH9" s="14">
        <v>522</v>
      </c>
      <c r="HI9" s="14">
        <v>18</v>
      </c>
      <c r="HJ9" s="14">
        <v>5</v>
      </c>
      <c r="HK9" s="14">
        <v>13</v>
      </c>
      <c r="HL9" s="19">
        <v>321.27520355932404</v>
      </c>
      <c r="HM9" s="19">
        <v>6.3373116407601779</v>
      </c>
      <c r="HN9" s="19">
        <v>1.9725492570079353</v>
      </c>
      <c r="HQ9" s="17">
        <v>1</v>
      </c>
      <c r="HR9" s="17">
        <v>2</v>
      </c>
      <c r="HS9" s="17">
        <v>1</v>
      </c>
      <c r="HT9" s="17">
        <v>2</v>
      </c>
      <c r="HU9" s="17">
        <v>2</v>
      </c>
      <c r="HV9" s="17">
        <v>1</v>
      </c>
      <c r="HW9" s="17">
        <v>3</v>
      </c>
      <c r="HX9" s="17">
        <v>2</v>
      </c>
      <c r="HY9" s="17">
        <v>1</v>
      </c>
      <c r="HZ9" s="17">
        <v>1</v>
      </c>
      <c r="IA9" s="17">
        <v>2</v>
      </c>
      <c r="IB9" s="17">
        <v>2</v>
      </c>
      <c r="IC9" s="17">
        <v>1</v>
      </c>
      <c r="ID9" s="17">
        <v>1</v>
      </c>
      <c r="IE9" s="17">
        <v>3</v>
      </c>
      <c r="IF9" s="17">
        <v>1</v>
      </c>
      <c r="IG9" s="17">
        <v>4</v>
      </c>
      <c r="IH9" s="17">
        <v>1</v>
      </c>
      <c r="II9" s="17">
        <v>1</v>
      </c>
      <c r="IJ9" s="17">
        <v>2</v>
      </c>
      <c r="IK9" s="7" t="str">
        <f t="shared" si="27"/>
        <v>3</v>
      </c>
      <c r="IL9" s="7" t="str">
        <f t="shared" si="28"/>
        <v>2</v>
      </c>
      <c r="IM9" s="7" t="str">
        <f t="shared" si="29"/>
        <v>3</v>
      </c>
      <c r="IN9" s="7" t="str">
        <f t="shared" si="30"/>
        <v>1</v>
      </c>
      <c r="IO9" s="7" t="str">
        <f t="shared" si="31"/>
        <v>3</v>
      </c>
      <c r="IP9" s="7" t="str">
        <f t="shared" si="32"/>
        <v>4</v>
      </c>
      <c r="IQ9" s="7" t="str">
        <f t="shared" si="33"/>
        <v>2</v>
      </c>
      <c r="IR9" s="7" t="str">
        <f t="shared" si="34"/>
        <v>3</v>
      </c>
      <c r="IS9" s="7" t="str">
        <f t="shared" si="35"/>
        <v>4</v>
      </c>
      <c r="IT9" s="7" t="str">
        <f t="shared" si="36"/>
        <v>4</v>
      </c>
      <c r="IU9" s="7" t="str">
        <f t="shared" si="37"/>
        <v>4</v>
      </c>
      <c r="IV9" s="7" t="str">
        <f t="shared" si="38"/>
        <v>4</v>
      </c>
      <c r="IW9" s="7">
        <f t="shared" si="39"/>
        <v>9</v>
      </c>
      <c r="IX9" s="7">
        <f t="shared" si="40"/>
        <v>12</v>
      </c>
      <c r="IY9" s="7">
        <f t="shared" si="41"/>
        <v>4</v>
      </c>
      <c r="IZ9" s="7">
        <f t="shared" si="42"/>
        <v>7</v>
      </c>
      <c r="JA9" s="7">
        <f t="shared" si="43"/>
        <v>16</v>
      </c>
      <c r="JB9" s="14">
        <v>2</v>
      </c>
      <c r="JC9" s="14">
        <v>2</v>
      </c>
      <c r="JD9" s="14">
        <v>5</v>
      </c>
      <c r="JE9" s="14">
        <v>1</v>
      </c>
      <c r="JF9" s="14">
        <v>4</v>
      </c>
      <c r="JG9" s="14">
        <v>5</v>
      </c>
      <c r="JH9" s="14">
        <v>5</v>
      </c>
      <c r="JI9" s="14">
        <v>5</v>
      </c>
      <c r="JJ9" s="14">
        <v>2</v>
      </c>
      <c r="JK9" s="14">
        <v>2</v>
      </c>
      <c r="JL9" s="14">
        <v>1</v>
      </c>
      <c r="JM9" s="7">
        <f t="shared" si="44"/>
        <v>34</v>
      </c>
      <c r="JN9" s="14">
        <v>4</v>
      </c>
      <c r="JO9" s="14">
        <v>2</v>
      </c>
      <c r="JP9" s="14">
        <v>2</v>
      </c>
      <c r="JQ9" s="14">
        <v>3</v>
      </c>
      <c r="JR9" s="14">
        <v>2</v>
      </c>
      <c r="JS9" s="14">
        <v>2</v>
      </c>
      <c r="JT9" s="7">
        <f t="shared" si="45"/>
        <v>15</v>
      </c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7">
        <f t="shared" si="46"/>
        <v>0</v>
      </c>
      <c r="KL9" s="7">
        <f t="shared" si="47"/>
        <v>0</v>
      </c>
      <c r="KM9" s="7">
        <f t="shared" si="48"/>
        <v>0</v>
      </c>
      <c r="KN9" s="7">
        <f t="shared" si="49"/>
        <v>0</v>
      </c>
      <c r="KO9" s="7">
        <f t="shared" si="50"/>
        <v>0</v>
      </c>
    </row>
    <row r="10" spans="1:301">
      <c r="A10" s="14">
        <v>9</v>
      </c>
      <c r="B10" s="14">
        <v>1</v>
      </c>
      <c r="C10" s="14" t="s">
        <v>272</v>
      </c>
      <c r="D10" s="20">
        <v>38</v>
      </c>
      <c r="E10" s="14">
        <v>2</v>
      </c>
      <c r="F10" s="20">
        <v>14</v>
      </c>
      <c r="G10" s="14">
        <v>1</v>
      </c>
      <c r="H10" s="14">
        <v>3</v>
      </c>
      <c r="I10" s="14">
        <v>4</v>
      </c>
      <c r="J10" s="14">
        <v>2</v>
      </c>
      <c r="K10" s="14">
        <v>2</v>
      </c>
      <c r="L10" s="14">
        <v>2</v>
      </c>
      <c r="M10" s="20">
        <v>1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23"/>
      <c r="AF10" s="14">
        <v>4</v>
      </c>
      <c r="AG10" s="14">
        <v>4</v>
      </c>
      <c r="AH10" s="14">
        <v>3</v>
      </c>
      <c r="AI10" s="14">
        <v>4</v>
      </c>
      <c r="AJ10" s="14">
        <v>2</v>
      </c>
      <c r="AK10" s="14">
        <v>4</v>
      </c>
      <c r="AL10" s="14">
        <v>4</v>
      </c>
      <c r="AM10" s="14">
        <v>4</v>
      </c>
      <c r="AN10" s="14">
        <v>4</v>
      </c>
      <c r="AO10" s="14">
        <v>3</v>
      </c>
      <c r="AP10" s="14">
        <v>3</v>
      </c>
      <c r="AQ10" s="14">
        <v>1</v>
      </c>
      <c r="AR10" s="14">
        <v>2</v>
      </c>
      <c r="AS10" s="14">
        <v>4</v>
      </c>
      <c r="AT10" s="14">
        <v>3</v>
      </c>
      <c r="AU10" s="14">
        <v>4</v>
      </c>
      <c r="AV10" s="14">
        <v>4</v>
      </c>
      <c r="AW10" s="14">
        <v>2</v>
      </c>
      <c r="AX10" s="7">
        <f t="shared" si="5"/>
        <v>59</v>
      </c>
      <c r="AY10" s="7"/>
      <c r="AZ10" s="7"/>
      <c r="BA10" s="14">
        <v>5</v>
      </c>
      <c r="BB10" s="14">
        <v>4</v>
      </c>
      <c r="BC10" s="14">
        <v>5</v>
      </c>
      <c r="BD10" s="14">
        <v>1</v>
      </c>
      <c r="BE10" s="14">
        <v>5</v>
      </c>
      <c r="BF10" s="14">
        <v>4</v>
      </c>
      <c r="BG10" s="14">
        <v>5</v>
      </c>
      <c r="BH10" s="14">
        <v>4</v>
      </c>
      <c r="BI10" s="14">
        <v>5</v>
      </c>
      <c r="BJ10" s="14">
        <v>5</v>
      </c>
      <c r="BK10" s="14">
        <v>4</v>
      </c>
      <c r="BL10" s="14">
        <v>5</v>
      </c>
      <c r="BM10" s="7">
        <f t="shared" si="6"/>
        <v>52</v>
      </c>
      <c r="BN10" s="14">
        <v>0</v>
      </c>
      <c r="BO10" s="14">
        <v>3</v>
      </c>
      <c r="BP10" s="14">
        <v>0</v>
      </c>
      <c r="BQ10" s="14">
        <v>3</v>
      </c>
      <c r="BR10" s="14">
        <v>3</v>
      </c>
      <c r="BS10" s="14">
        <v>0</v>
      </c>
      <c r="BT10" s="14">
        <v>1</v>
      </c>
      <c r="BU10" s="14">
        <v>0</v>
      </c>
      <c r="BV10" s="7">
        <f t="shared" si="7"/>
        <v>10</v>
      </c>
      <c r="BW10" s="14">
        <v>0</v>
      </c>
      <c r="BX10" s="14">
        <v>2</v>
      </c>
      <c r="BY10" s="14">
        <v>1</v>
      </c>
      <c r="BZ10" s="14">
        <v>2</v>
      </c>
      <c r="CA10" s="14">
        <v>2</v>
      </c>
      <c r="CB10" s="14">
        <v>1</v>
      </c>
      <c r="CC10" s="14">
        <v>1</v>
      </c>
      <c r="CD10" s="14">
        <v>0</v>
      </c>
      <c r="CE10" s="14">
        <v>1</v>
      </c>
      <c r="CF10" s="14">
        <v>4</v>
      </c>
      <c r="CG10" s="14">
        <v>4</v>
      </c>
      <c r="CH10" s="14">
        <v>4</v>
      </c>
      <c r="CI10" s="14">
        <v>3</v>
      </c>
      <c r="CJ10" s="14">
        <v>2</v>
      </c>
      <c r="CK10" s="7">
        <f t="shared" si="8"/>
        <v>27</v>
      </c>
      <c r="CL10" s="14">
        <v>1</v>
      </c>
      <c r="CM10" s="14">
        <v>2</v>
      </c>
      <c r="CN10" s="14">
        <v>0</v>
      </c>
      <c r="CO10" s="14">
        <v>2</v>
      </c>
      <c r="CP10" s="14">
        <v>2</v>
      </c>
      <c r="CQ10" s="14">
        <v>0</v>
      </c>
      <c r="CR10" s="14">
        <v>2</v>
      </c>
      <c r="CS10" s="14">
        <v>0</v>
      </c>
      <c r="CT10" s="14">
        <v>0</v>
      </c>
      <c r="CU10" s="14">
        <v>2</v>
      </c>
      <c r="CV10" s="14">
        <v>0</v>
      </c>
      <c r="CW10" s="14">
        <v>1</v>
      </c>
      <c r="CX10" s="14">
        <v>0</v>
      </c>
      <c r="CY10" s="14">
        <v>0</v>
      </c>
      <c r="CZ10" s="14">
        <v>0</v>
      </c>
      <c r="DA10" s="14">
        <v>0</v>
      </c>
      <c r="DB10" s="14">
        <v>2</v>
      </c>
      <c r="DC10" s="14">
        <v>3</v>
      </c>
      <c r="DD10" s="14">
        <v>0</v>
      </c>
      <c r="DE10" s="14">
        <v>2</v>
      </c>
      <c r="DF10" s="14">
        <v>0</v>
      </c>
      <c r="DG10" s="7">
        <f t="shared" si="9"/>
        <v>19</v>
      </c>
      <c r="DH10" s="14">
        <v>0</v>
      </c>
      <c r="DI10" s="14">
        <v>0</v>
      </c>
      <c r="DJ10" s="14">
        <v>0</v>
      </c>
      <c r="DK10" s="14">
        <v>1</v>
      </c>
      <c r="DL10" s="14">
        <v>0</v>
      </c>
      <c r="DM10" s="14">
        <v>0</v>
      </c>
      <c r="DN10" s="14">
        <v>3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2</v>
      </c>
      <c r="DU10" s="14">
        <v>0</v>
      </c>
      <c r="DV10" s="14">
        <v>1</v>
      </c>
      <c r="DW10" s="14">
        <v>2</v>
      </c>
      <c r="DX10" s="14">
        <v>0</v>
      </c>
      <c r="DY10" s="14">
        <v>0</v>
      </c>
      <c r="DZ10" s="14">
        <v>0</v>
      </c>
      <c r="EA10" s="14">
        <v>1</v>
      </c>
      <c r="EB10" s="14">
        <v>0</v>
      </c>
      <c r="EC10" s="7">
        <f t="shared" si="10"/>
        <v>10</v>
      </c>
      <c r="ED10" s="17">
        <v>3</v>
      </c>
      <c r="EE10" s="17">
        <v>3</v>
      </c>
      <c r="EF10" s="17">
        <v>5</v>
      </c>
      <c r="EG10" s="17">
        <v>5</v>
      </c>
      <c r="EH10" s="17">
        <v>6</v>
      </c>
      <c r="EI10" s="17">
        <v>7</v>
      </c>
      <c r="EJ10" s="17">
        <v>9</v>
      </c>
      <c r="EK10" s="17">
        <v>9</v>
      </c>
      <c r="EL10" s="17">
        <v>9</v>
      </c>
      <c r="EM10" s="17">
        <v>9</v>
      </c>
      <c r="EN10" s="17">
        <v>9</v>
      </c>
      <c r="EO10" s="17">
        <v>9</v>
      </c>
      <c r="EP10" s="17">
        <v>9</v>
      </c>
      <c r="EQ10" s="17">
        <v>9</v>
      </c>
      <c r="ER10" s="17">
        <v>9</v>
      </c>
      <c r="ES10" s="17">
        <v>9</v>
      </c>
      <c r="ET10" s="17">
        <v>9</v>
      </c>
      <c r="EU10" s="17">
        <v>9</v>
      </c>
      <c r="EV10" s="17">
        <v>8</v>
      </c>
      <c r="EW10" s="17">
        <v>8</v>
      </c>
      <c r="EX10" s="17">
        <v>7</v>
      </c>
      <c r="EY10" s="17">
        <v>7</v>
      </c>
      <c r="EZ10" s="17">
        <v>7</v>
      </c>
      <c r="FA10" s="17">
        <v>7</v>
      </c>
      <c r="FB10" s="17">
        <v>5</v>
      </c>
      <c r="FC10" s="17">
        <v>7</v>
      </c>
      <c r="FD10" s="17">
        <v>7</v>
      </c>
      <c r="FE10" s="17">
        <v>8</v>
      </c>
      <c r="FF10" s="17">
        <v>8</v>
      </c>
      <c r="FG10" s="17">
        <v>8</v>
      </c>
      <c r="FH10" s="68">
        <f t="shared" si="11"/>
        <v>7.4666666666666668</v>
      </c>
      <c r="FI10" s="68">
        <f t="shared" si="12"/>
        <v>7.333333333333333</v>
      </c>
      <c r="FJ10" s="68">
        <f t="shared" si="13"/>
        <v>7.6</v>
      </c>
      <c r="FK10" s="17">
        <v>2</v>
      </c>
      <c r="FL10" s="17">
        <v>2</v>
      </c>
      <c r="FM10" s="17">
        <v>2</v>
      </c>
      <c r="FN10" s="17">
        <v>4</v>
      </c>
      <c r="FO10" s="17">
        <v>5</v>
      </c>
      <c r="FP10" s="17">
        <v>5</v>
      </c>
      <c r="FQ10" s="17">
        <v>5</v>
      </c>
      <c r="FR10" s="17">
        <v>5</v>
      </c>
      <c r="FS10" s="17">
        <v>4</v>
      </c>
      <c r="FT10" s="17">
        <v>4</v>
      </c>
      <c r="FU10" s="17">
        <v>5</v>
      </c>
      <c r="FV10" s="17">
        <v>5</v>
      </c>
      <c r="FW10" s="17">
        <v>4</v>
      </c>
      <c r="FX10" s="17">
        <v>4</v>
      </c>
      <c r="FY10" s="17">
        <v>4</v>
      </c>
      <c r="FZ10" s="17">
        <v>4</v>
      </c>
      <c r="GA10" s="17">
        <v>5</v>
      </c>
      <c r="GB10" s="17">
        <v>5</v>
      </c>
      <c r="GC10" s="17">
        <v>5</v>
      </c>
      <c r="GD10" s="17">
        <v>2</v>
      </c>
      <c r="GE10" s="17">
        <v>1</v>
      </c>
      <c r="GF10" s="17">
        <v>3</v>
      </c>
      <c r="GG10" s="17">
        <v>5</v>
      </c>
      <c r="GH10" s="17">
        <v>5</v>
      </c>
      <c r="GI10" s="17">
        <v>5</v>
      </c>
      <c r="GJ10" s="17">
        <v>3</v>
      </c>
      <c r="GK10" s="17">
        <v>5</v>
      </c>
      <c r="GL10" s="17">
        <v>4</v>
      </c>
      <c r="GM10" s="17">
        <v>5</v>
      </c>
      <c r="GN10" s="17">
        <v>4</v>
      </c>
      <c r="GO10" s="7">
        <f t="shared" si="0"/>
        <v>1</v>
      </c>
      <c r="GP10" s="7">
        <f t="shared" si="1"/>
        <v>4</v>
      </c>
      <c r="GQ10" s="7">
        <f t="shared" si="2"/>
        <v>2</v>
      </c>
      <c r="GR10" s="7">
        <f t="shared" si="3"/>
        <v>9</v>
      </c>
      <c r="GS10" s="7">
        <f t="shared" si="4"/>
        <v>14</v>
      </c>
      <c r="GT10" s="7">
        <f t="shared" si="14"/>
        <v>3</v>
      </c>
      <c r="GU10" s="45">
        <f t="shared" si="15"/>
        <v>4</v>
      </c>
      <c r="GV10" s="45">
        <f t="shared" si="16"/>
        <v>2</v>
      </c>
      <c r="GW10" s="45">
        <f t="shared" si="17"/>
        <v>6</v>
      </c>
      <c r="GX10" s="45">
        <f t="shared" si="18"/>
        <v>3</v>
      </c>
      <c r="GY10" s="45">
        <f t="shared" si="19"/>
        <v>0</v>
      </c>
      <c r="GZ10" s="45">
        <f t="shared" si="20"/>
        <v>1</v>
      </c>
      <c r="HA10" s="45">
        <f t="shared" si="21"/>
        <v>3</v>
      </c>
      <c r="HB10" s="45">
        <f t="shared" si="22"/>
        <v>1</v>
      </c>
      <c r="HC10" s="45">
        <f t="shared" si="23"/>
        <v>0</v>
      </c>
      <c r="HD10" s="45">
        <f t="shared" si="24"/>
        <v>2</v>
      </c>
      <c r="HE10" s="45">
        <f t="shared" si="25"/>
        <v>6</v>
      </c>
      <c r="HF10" s="45">
        <f t="shared" si="26"/>
        <v>8</v>
      </c>
      <c r="HG10" s="19">
        <v>24.711316397228639</v>
      </c>
      <c r="HH10" s="14">
        <v>433</v>
      </c>
      <c r="HI10" s="14">
        <v>107</v>
      </c>
      <c r="HJ10" s="14">
        <v>89</v>
      </c>
      <c r="HK10" s="14">
        <v>18</v>
      </c>
      <c r="HL10" s="19">
        <v>405.79657892672049</v>
      </c>
      <c r="HM10" s="19">
        <v>11.929552328315461</v>
      </c>
      <c r="HN10" s="19">
        <v>2.9397863234499377</v>
      </c>
      <c r="HQ10" s="17">
        <v>3</v>
      </c>
      <c r="HR10" s="17">
        <v>1</v>
      </c>
      <c r="HS10" s="17">
        <v>4</v>
      </c>
      <c r="HT10" s="17">
        <v>2</v>
      </c>
      <c r="HU10" s="17">
        <v>3</v>
      </c>
      <c r="HV10" s="17">
        <v>4</v>
      </c>
      <c r="HW10" s="17">
        <v>1</v>
      </c>
      <c r="HX10" s="17">
        <v>4</v>
      </c>
      <c r="HY10" s="17">
        <v>4</v>
      </c>
      <c r="HZ10" s="17">
        <v>1</v>
      </c>
      <c r="IA10" s="17">
        <v>3</v>
      </c>
      <c r="IB10" s="17">
        <v>2</v>
      </c>
      <c r="IC10" s="17">
        <v>4</v>
      </c>
      <c r="ID10" s="17">
        <v>3</v>
      </c>
      <c r="IE10" s="17">
        <v>1</v>
      </c>
      <c r="IF10" s="17">
        <v>4</v>
      </c>
      <c r="IG10" s="17">
        <v>4</v>
      </c>
      <c r="IH10" s="17">
        <v>1</v>
      </c>
      <c r="II10" s="17">
        <v>3</v>
      </c>
      <c r="IJ10" s="17">
        <v>2</v>
      </c>
      <c r="IK10" s="7" t="str">
        <f t="shared" si="27"/>
        <v>3</v>
      </c>
      <c r="IL10" s="7" t="str">
        <f t="shared" si="28"/>
        <v>4</v>
      </c>
      <c r="IM10" s="7" t="str">
        <f t="shared" si="29"/>
        <v>3</v>
      </c>
      <c r="IN10" s="7" t="str">
        <f t="shared" si="30"/>
        <v>1</v>
      </c>
      <c r="IO10" s="7" t="str">
        <f t="shared" si="31"/>
        <v>4</v>
      </c>
      <c r="IP10" s="7" t="str">
        <f t="shared" si="32"/>
        <v>4</v>
      </c>
      <c r="IQ10" s="7" t="str">
        <f t="shared" si="33"/>
        <v>4</v>
      </c>
      <c r="IR10" s="7" t="str">
        <f t="shared" si="34"/>
        <v>3</v>
      </c>
      <c r="IS10" s="7" t="str">
        <f t="shared" si="35"/>
        <v>1</v>
      </c>
      <c r="IT10" s="7" t="str">
        <f t="shared" si="36"/>
        <v>1</v>
      </c>
      <c r="IU10" s="7" t="str">
        <f t="shared" si="37"/>
        <v>2</v>
      </c>
      <c r="IV10" s="7" t="str">
        <f t="shared" si="38"/>
        <v>4</v>
      </c>
      <c r="IW10" s="7">
        <f t="shared" si="39"/>
        <v>11</v>
      </c>
      <c r="IX10" s="7">
        <f t="shared" si="40"/>
        <v>15</v>
      </c>
      <c r="IY10" s="7">
        <f t="shared" si="41"/>
        <v>14</v>
      </c>
      <c r="IZ10" s="7">
        <f t="shared" si="42"/>
        <v>14</v>
      </c>
      <c r="JA10" s="7">
        <f t="shared" si="43"/>
        <v>8</v>
      </c>
      <c r="JB10" s="14">
        <v>5</v>
      </c>
      <c r="JC10" s="14">
        <v>5</v>
      </c>
      <c r="JD10" s="14">
        <v>4</v>
      </c>
      <c r="JE10" s="14">
        <v>4</v>
      </c>
      <c r="JF10" s="14">
        <v>5</v>
      </c>
      <c r="JG10" s="14">
        <v>5</v>
      </c>
      <c r="JH10" s="14">
        <v>4</v>
      </c>
      <c r="JI10" s="14">
        <v>3</v>
      </c>
      <c r="JJ10" s="14">
        <v>4</v>
      </c>
      <c r="JK10" s="14">
        <v>5</v>
      </c>
      <c r="JL10" s="14">
        <v>5</v>
      </c>
      <c r="JM10" s="7">
        <f t="shared" si="44"/>
        <v>49</v>
      </c>
      <c r="JN10" s="14">
        <v>3</v>
      </c>
      <c r="JO10" s="14">
        <v>1</v>
      </c>
      <c r="JP10" s="14">
        <v>4</v>
      </c>
      <c r="JQ10" s="14">
        <v>1</v>
      </c>
      <c r="JR10" s="14">
        <v>4</v>
      </c>
      <c r="JS10" s="14">
        <v>3</v>
      </c>
      <c r="JT10" s="7">
        <f t="shared" si="45"/>
        <v>16</v>
      </c>
      <c r="JU10" s="17">
        <v>4</v>
      </c>
      <c r="JV10" s="17">
        <v>0</v>
      </c>
      <c r="JW10" s="17">
        <v>4</v>
      </c>
      <c r="JX10" s="17">
        <v>4</v>
      </c>
      <c r="JY10" s="17">
        <v>3</v>
      </c>
      <c r="JZ10" s="17">
        <v>2</v>
      </c>
      <c r="KA10" s="17">
        <v>5</v>
      </c>
      <c r="KB10" s="17">
        <v>0</v>
      </c>
      <c r="KC10" s="17">
        <v>4</v>
      </c>
      <c r="KD10" s="17">
        <v>4</v>
      </c>
      <c r="KE10" s="17">
        <v>5</v>
      </c>
      <c r="KF10" s="17">
        <v>4</v>
      </c>
      <c r="KG10" s="17">
        <v>3</v>
      </c>
      <c r="KH10" s="17">
        <v>4</v>
      </c>
      <c r="KI10" s="17">
        <v>4</v>
      </c>
      <c r="KJ10" s="17">
        <v>5</v>
      </c>
      <c r="KK10" s="7">
        <f t="shared" si="46"/>
        <v>55</v>
      </c>
      <c r="KL10" s="7">
        <f t="shared" si="47"/>
        <v>16</v>
      </c>
      <c r="KM10" s="7">
        <f t="shared" si="48"/>
        <v>13</v>
      </c>
      <c r="KN10" s="7">
        <f t="shared" si="49"/>
        <v>17</v>
      </c>
      <c r="KO10" s="7">
        <f t="shared" si="50"/>
        <v>13</v>
      </c>
    </row>
    <row r="11" spans="1:301">
      <c r="A11" s="14">
        <v>10</v>
      </c>
      <c r="B11" s="14">
        <v>1</v>
      </c>
      <c r="C11" s="14" t="s">
        <v>356</v>
      </c>
      <c r="D11" s="20">
        <v>31</v>
      </c>
      <c r="E11" s="14">
        <v>1</v>
      </c>
      <c r="F11" s="20">
        <v>15</v>
      </c>
      <c r="G11" s="14">
        <v>1</v>
      </c>
      <c r="H11" s="14">
        <v>4</v>
      </c>
      <c r="I11" s="14">
        <v>4</v>
      </c>
      <c r="J11" s="14">
        <v>2</v>
      </c>
      <c r="K11" s="14">
        <v>2</v>
      </c>
      <c r="L11" s="14">
        <v>2</v>
      </c>
      <c r="M11" s="20">
        <v>3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23"/>
      <c r="AF11" s="14">
        <v>3</v>
      </c>
      <c r="AG11" s="14">
        <v>3</v>
      </c>
      <c r="AH11" s="14">
        <v>1</v>
      </c>
      <c r="AI11" s="14">
        <v>3</v>
      </c>
      <c r="AJ11" s="14">
        <v>2</v>
      </c>
      <c r="AK11" s="14">
        <v>2</v>
      </c>
      <c r="AL11" s="14">
        <v>3</v>
      </c>
      <c r="AM11" s="14">
        <v>4</v>
      </c>
      <c r="AN11" s="14">
        <v>2</v>
      </c>
      <c r="AO11" s="14">
        <v>2</v>
      </c>
      <c r="AP11" s="14">
        <v>4</v>
      </c>
      <c r="AQ11" s="14">
        <v>0</v>
      </c>
      <c r="AR11" s="14">
        <v>2</v>
      </c>
      <c r="AS11" s="14">
        <v>4</v>
      </c>
      <c r="AT11" s="14">
        <v>3</v>
      </c>
      <c r="AU11" s="14">
        <v>2</v>
      </c>
      <c r="AV11" s="14">
        <v>1</v>
      </c>
      <c r="AW11" s="14">
        <v>1</v>
      </c>
      <c r="AX11" s="7">
        <f t="shared" si="5"/>
        <v>42</v>
      </c>
      <c r="AY11" s="7"/>
      <c r="AZ11" s="7"/>
      <c r="BA11" s="14">
        <v>5</v>
      </c>
      <c r="BB11" s="14">
        <v>4</v>
      </c>
      <c r="BC11" s="14">
        <v>5</v>
      </c>
      <c r="BD11" s="14">
        <v>4</v>
      </c>
      <c r="BE11" s="14">
        <v>5</v>
      </c>
      <c r="BF11" s="14">
        <v>2</v>
      </c>
      <c r="BG11" s="14">
        <v>5</v>
      </c>
      <c r="BH11" s="14">
        <v>4</v>
      </c>
      <c r="BI11" s="14">
        <v>4</v>
      </c>
      <c r="BJ11" s="14">
        <v>4</v>
      </c>
      <c r="BK11" s="14">
        <v>3</v>
      </c>
      <c r="BL11" s="14">
        <v>5</v>
      </c>
      <c r="BM11" s="7">
        <f t="shared" si="6"/>
        <v>50</v>
      </c>
      <c r="BN11" s="14">
        <v>1</v>
      </c>
      <c r="BO11" s="14">
        <v>0</v>
      </c>
      <c r="BP11" s="14">
        <v>0</v>
      </c>
      <c r="BQ11" s="14">
        <v>0</v>
      </c>
      <c r="BR11" s="14">
        <v>2</v>
      </c>
      <c r="BS11" s="14">
        <v>0</v>
      </c>
      <c r="BT11" s="14">
        <v>1</v>
      </c>
      <c r="BU11" s="14">
        <v>0</v>
      </c>
      <c r="BV11" s="7">
        <f t="shared" si="7"/>
        <v>4</v>
      </c>
      <c r="BW11" s="14">
        <v>2</v>
      </c>
      <c r="BX11" s="14">
        <v>2</v>
      </c>
      <c r="BY11" s="14">
        <v>3</v>
      </c>
      <c r="BZ11" s="14">
        <v>3</v>
      </c>
      <c r="CA11" s="14">
        <v>2</v>
      </c>
      <c r="CB11" s="14">
        <v>1</v>
      </c>
      <c r="CC11" s="14">
        <v>2</v>
      </c>
      <c r="CD11" s="14">
        <v>2</v>
      </c>
      <c r="CE11" s="14">
        <v>2</v>
      </c>
      <c r="CF11" s="14">
        <v>2</v>
      </c>
      <c r="CG11" s="14">
        <v>2</v>
      </c>
      <c r="CH11" s="14">
        <v>0</v>
      </c>
      <c r="CI11" s="14">
        <v>2</v>
      </c>
      <c r="CJ11" s="14"/>
      <c r="CK11" s="7">
        <f t="shared" si="8"/>
        <v>25</v>
      </c>
      <c r="CL11" s="14">
        <v>0</v>
      </c>
      <c r="CM11" s="14">
        <v>0</v>
      </c>
      <c r="CN11" s="14">
        <v>0</v>
      </c>
      <c r="CO11" s="14">
        <v>2</v>
      </c>
      <c r="CP11" s="14">
        <v>2</v>
      </c>
      <c r="CQ11" s="14">
        <v>0</v>
      </c>
      <c r="CR11" s="14">
        <v>1</v>
      </c>
      <c r="CS11" s="14">
        <v>0</v>
      </c>
      <c r="CT11" s="14">
        <v>0</v>
      </c>
      <c r="CU11" s="14">
        <v>1</v>
      </c>
      <c r="CV11" s="14">
        <v>0</v>
      </c>
      <c r="CW11" s="14">
        <v>2</v>
      </c>
      <c r="CX11" s="14">
        <v>0</v>
      </c>
      <c r="CY11" s="14">
        <v>0</v>
      </c>
      <c r="CZ11" s="14">
        <v>0</v>
      </c>
      <c r="DA11" s="14">
        <v>2</v>
      </c>
      <c r="DB11" s="14">
        <v>0</v>
      </c>
      <c r="DC11" s="14">
        <v>0</v>
      </c>
      <c r="DD11" s="14">
        <v>0</v>
      </c>
      <c r="DE11" s="14">
        <v>0</v>
      </c>
      <c r="DF11" s="14">
        <v>1</v>
      </c>
      <c r="DG11" s="7">
        <f t="shared" si="9"/>
        <v>11</v>
      </c>
      <c r="DH11" s="14">
        <v>1</v>
      </c>
      <c r="DI11" s="14">
        <v>1</v>
      </c>
      <c r="DJ11" s="14">
        <v>1</v>
      </c>
      <c r="DK11" s="14">
        <v>0</v>
      </c>
      <c r="DL11" s="14">
        <v>1</v>
      </c>
      <c r="DM11" s="14">
        <v>0</v>
      </c>
      <c r="DN11" s="14">
        <v>2</v>
      </c>
      <c r="DO11" s="14">
        <v>1</v>
      </c>
      <c r="DP11" s="14">
        <v>0</v>
      </c>
      <c r="DQ11" s="14">
        <v>1</v>
      </c>
      <c r="DR11" s="14">
        <v>1</v>
      </c>
      <c r="DS11" s="14">
        <v>0</v>
      </c>
      <c r="DT11" s="14">
        <v>1</v>
      </c>
      <c r="DU11" s="14">
        <v>1</v>
      </c>
      <c r="DV11" s="14">
        <v>0</v>
      </c>
      <c r="DW11" s="14">
        <v>2</v>
      </c>
      <c r="DX11" s="14">
        <v>0</v>
      </c>
      <c r="DY11" s="14">
        <v>1</v>
      </c>
      <c r="DZ11" s="14">
        <v>3</v>
      </c>
      <c r="EA11" s="14">
        <v>1</v>
      </c>
      <c r="EB11" s="14">
        <v>0</v>
      </c>
      <c r="EC11" s="7">
        <f t="shared" si="10"/>
        <v>18</v>
      </c>
      <c r="ED11" s="14">
        <v>6</v>
      </c>
      <c r="EE11" s="14">
        <v>6</v>
      </c>
      <c r="EF11" s="14">
        <v>7</v>
      </c>
      <c r="EG11" s="14">
        <v>7</v>
      </c>
      <c r="EH11" s="14">
        <v>7</v>
      </c>
      <c r="EI11" s="14">
        <v>7</v>
      </c>
      <c r="EJ11" s="14">
        <v>7</v>
      </c>
      <c r="EK11" s="14">
        <v>8</v>
      </c>
      <c r="EL11" s="14">
        <v>7</v>
      </c>
      <c r="EM11" s="14">
        <v>8</v>
      </c>
      <c r="EN11" s="14">
        <v>8</v>
      </c>
      <c r="EO11" s="14">
        <v>8</v>
      </c>
      <c r="EP11" s="14">
        <v>9</v>
      </c>
      <c r="EQ11" s="14">
        <v>9</v>
      </c>
      <c r="ER11" s="14">
        <v>9</v>
      </c>
      <c r="ES11" s="14">
        <v>8</v>
      </c>
      <c r="ET11" s="14">
        <v>8</v>
      </c>
      <c r="EU11" s="14">
        <v>9</v>
      </c>
      <c r="EV11" s="14">
        <v>9</v>
      </c>
      <c r="EW11" s="14">
        <v>9</v>
      </c>
      <c r="EX11" s="14">
        <v>8</v>
      </c>
      <c r="EY11" s="14">
        <v>7</v>
      </c>
      <c r="EZ11" s="14">
        <v>7</v>
      </c>
      <c r="FA11" s="14">
        <v>7</v>
      </c>
      <c r="FB11" s="14">
        <v>7</v>
      </c>
      <c r="FC11" s="14">
        <v>8</v>
      </c>
      <c r="FD11" s="14">
        <v>8</v>
      </c>
      <c r="FE11" s="14">
        <v>7</v>
      </c>
      <c r="FF11" s="14">
        <v>8</v>
      </c>
      <c r="FG11" s="14">
        <v>7</v>
      </c>
      <c r="FH11" s="68">
        <f t="shared" si="11"/>
        <v>7.666666666666667</v>
      </c>
      <c r="FI11" s="68">
        <f t="shared" si="12"/>
        <v>7.5333333333333332</v>
      </c>
      <c r="FJ11" s="68">
        <f t="shared" si="13"/>
        <v>7.8</v>
      </c>
      <c r="FK11" s="14">
        <v>2</v>
      </c>
      <c r="FL11" s="14">
        <v>1</v>
      </c>
      <c r="FM11" s="14">
        <v>1</v>
      </c>
      <c r="FN11" s="14">
        <v>3</v>
      </c>
      <c r="FO11" s="14">
        <v>4</v>
      </c>
      <c r="FP11" s="14">
        <v>2</v>
      </c>
      <c r="FQ11" s="14">
        <v>1</v>
      </c>
      <c r="FR11" s="14">
        <v>4</v>
      </c>
      <c r="FS11" s="14">
        <v>2</v>
      </c>
      <c r="FT11" s="14">
        <v>2</v>
      </c>
      <c r="FU11" s="14">
        <v>3</v>
      </c>
      <c r="FV11" s="14">
        <v>4</v>
      </c>
      <c r="FW11" s="14">
        <v>1</v>
      </c>
      <c r="FX11" s="14">
        <v>2</v>
      </c>
      <c r="FY11" s="14">
        <v>3</v>
      </c>
      <c r="FZ11" s="14">
        <v>3</v>
      </c>
      <c r="GA11" s="14">
        <v>2</v>
      </c>
      <c r="GB11" s="14">
        <v>2</v>
      </c>
      <c r="GC11" s="14">
        <v>1</v>
      </c>
      <c r="GD11" s="14">
        <v>3</v>
      </c>
      <c r="GE11" s="14">
        <v>2</v>
      </c>
      <c r="GF11" s="14">
        <v>5</v>
      </c>
      <c r="GG11" s="14">
        <v>1</v>
      </c>
      <c r="GH11" s="14">
        <v>3</v>
      </c>
      <c r="GI11" s="14">
        <v>3</v>
      </c>
      <c r="GJ11" s="14">
        <v>2</v>
      </c>
      <c r="GK11" s="14">
        <v>2</v>
      </c>
      <c r="GL11" s="14">
        <v>1</v>
      </c>
      <c r="GM11" s="14">
        <v>2</v>
      </c>
      <c r="GN11" s="14">
        <v>2</v>
      </c>
      <c r="GO11" s="7">
        <f t="shared" si="0"/>
        <v>7</v>
      </c>
      <c r="GP11" s="7">
        <f t="shared" si="1"/>
        <v>12</v>
      </c>
      <c r="GQ11" s="7">
        <f t="shared" si="2"/>
        <v>7</v>
      </c>
      <c r="GR11" s="7">
        <f t="shared" si="3"/>
        <v>3</v>
      </c>
      <c r="GS11" s="7">
        <f t="shared" si="4"/>
        <v>1</v>
      </c>
      <c r="GT11" s="7">
        <f t="shared" si="14"/>
        <v>2</v>
      </c>
      <c r="GU11" s="45">
        <f t="shared" si="15"/>
        <v>1</v>
      </c>
      <c r="GV11" s="45">
        <f t="shared" si="16"/>
        <v>0</v>
      </c>
      <c r="GW11" s="45">
        <f t="shared" si="17"/>
        <v>3</v>
      </c>
      <c r="GX11" s="45">
        <f t="shared" si="18"/>
        <v>0</v>
      </c>
      <c r="GY11" s="45">
        <f t="shared" si="19"/>
        <v>4</v>
      </c>
      <c r="GZ11" s="45">
        <f t="shared" si="20"/>
        <v>3</v>
      </c>
      <c r="HA11" s="45">
        <f t="shared" si="21"/>
        <v>5</v>
      </c>
      <c r="HB11" s="45">
        <f t="shared" si="22"/>
        <v>7</v>
      </c>
      <c r="HC11" s="45">
        <f t="shared" si="23"/>
        <v>3</v>
      </c>
      <c r="HD11" s="45">
        <f t="shared" si="24"/>
        <v>4</v>
      </c>
      <c r="HE11" s="45">
        <f t="shared" si="25"/>
        <v>0</v>
      </c>
      <c r="HF11" s="45">
        <f t="shared" si="26"/>
        <v>1</v>
      </c>
      <c r="HG11" s="19">
        <v>16.129032258064516</v>
      </c>
      <c r="HH11" s="14">
        <v>465</v>
      </c>
      <c r="HI11" s="14">
        <v>75</v>
      </c>
      <c r="HJ11" s="14">
        <v>61</v>
      </c>
      <c r="HK11" s="14">
        <v>14</v>
      </c>
      <c r="HL11" s="19">
        <v>398.50533865149532</v>
      </c>
      <c r="HM11" s="19">
        <v>15.700329116074952</v>
      </c>
      <c r="HN11" s="19">
        <v>3.9398039607708628</v>
      </c>
      <c r="HQ11" s="17">
        <v>2</v>
      </c>
      <c r="HR11" s="17">
        <v>1</v>
      </c>
      <c r="HS11" s="17">
        <v>2</v>
      </c>
      <c r="HT11" s="17">
        <v>1</v>
      </c>
      <c r="HU11" s="17">
        <v>2</v>
      </c>
      <c r="HV11" s="17">
        <v>2</v>
      </c>
      <c r="HW11" s="17">
        <v>1</v>
      </c>
      <c r="HX11" s="17">
        <v>4</v>
      </c>
      <c r="HY11" s="17">
        <v>2</v>
      </c>
      <c r="HZ11" s="17">
        <v>1</v>
      </c>
      <c r="IA11" s="17">
        <v>4</v>
      </c>
      <c r="IB11" s="17">
        <v>2</v>
      </c>
      <c r="IC11" s="17">
        <v>1</v>
      </c>
      <c r="ID11" s="17">
        <v>1</v>
      </c>
      <c r="IE11" s="17">
        <v>1</v>
      </c>
      <c r="IF11" s="17">
        <v>4</v>
      </c>
      <c r="IG11" s="17">
        <v>2</v>
      </c>
      <c r="IH11" s="17">
        <v>1</v>
      </c>
      <c r="II11" s="17">
        <v>2</v>
      </c>
      <c r="IJ11" s="17">
        <v>1</v>
      </c>
      <c r="IK11" s="7" t="str">
        <f t="shared" si="27"/>
        <v>4</v>
      </c>
      <c r="IL11" s="7" t="str">
        <f t="shared" si="28"/>
        <v>4</v>
      </c>
      <c r="IM11" s="7" t="str">
        <f t="shared" si="29"/>
        <v>3</v>
      </c>
      <c r="IN11" s="7" t="str">
        <f t="shared" si="30"/>
        <v>3</v>
      </c>
      <c r="IO11" s="7" t="str">
        <f t="shared" si="31"/>
        <v>4</v>
      </c>
      <c r="IP11" s="7" t="str">
        <f t="shared" si="32"/>
        <v>4</v>
      </c>
      <c r="IQ11" s="7" t="str">
        <f t="shared" si="33"/>
        <v>4</v>
      </c>
      <c r="IR11" s="7" t="str">
        <f t="shared" si="34"/>
        <v>4</v>
      </c>
      <c r="IS11" s="7" t="str">
        <f t="shared" si="35"/>
        <v>3</v>
      </c>
      <c r="IT11" s="7" t="str">
        <f t="shared" si="36"/>
        <v>3</v>
      </c>
      <c r="IU11" s="7" t="str">
        <f t="shared" si="37"/>
        <v>4</v>
      </c>
      <c r="IV11" s="7" t="str">
        <f t="shared" si="38"/>
        <v>4</v>
      </c>
      <c r="IW11" s="7">
        <f t="shared" si="39"/>
        <v>14</v>
      </c>
      <c r="IX11" s="7">
        <f t="shared" si="40"/>
        <v>16</v>
      </c>
      <c r="IY11" s="7">
        <f t="shared" si="41"/>
        <v>7</v>
      </c>
      <c r="IZ11" s="7">
        <f t="shared" si="42"/>
        <v>14</v>
      </c>
      <c r="JA11" s="7">
        <f t="shared" si="43"/>
        <v>14</v>
      </c>
      <c r="JB11" s="14">
        <v>4</v>
      </c>
      <c r="JC11" s="14">
        <v>5</v>
      </c>
      <c r="JD11" s="14">
        <v>4</v>
      </c>
      <c r="JE11" s="14">
        <v>5</v>
      </c>
      <c r="JF11" s="14">
        <v>5</v>
      </c>
      <c r="JG11" s="14">
        <v>5</v>
      </c>
      <c r="JH11" s="14">
        <v>3</v>
      </c>
      <c r="JI11" s="14">
        <v>4</v>
      </c>
      <c r="JJ11" s="14">
        <v>5</v>
      </c>
      <c r="JK11" s="14">
        <v>5</v>
      </c>
      <c r="JL11" s="14">
        <v>4</v>
      </c>
      <c r="JM11" s="7">
        <f t="shared" si="44"/>
        <v>49</v>
      </c>
      <c r="JN11" s="14">
        <v>4</v>
      </c>
      <c r="JO11" s="14">
        <v>4</v>
      </c>
      <c r="JP11" s="14">
        <v>4</v>
      </c>
      <c r="JQ11" s="14">
        <v>3</v>
      </c>
      <c r="JR11" s="14">
        <v>3</v>
      </c>
      <c r="JS11" s="14">
        <v>4</v>
      </c>
      <c r="JT11" s="7">
        <f t="shared" si="45"/>
        <v>22</v>
      </c>
      <c r="JU11" s="17">
        <v>5</v>
      </c>
      <c r="JV11" s="17">
        <v>2</v>
      </c>
      <c r="JW11" s="17">
        <v>4</v>
      </c>
      <c r="JX11" s="17">
        <v>3</v>
      </c>
      <c r="JY11" s="17">
        <v>2</v>
      </c>
      <c r="JZ11" s="17">
        <v>2</v>
      </c>
      <c r="KA11" s="17">
        <v>5</v>
      </c>
      <c r="KB11" s="17">
        <v>4</v>
      </c>
      <c r="KC11" s="17">
        <v>4</v>
      </c>
      <c r="KD11" s="17">
        <v>3</v>
      </c>
      <c r="KE11" s="17">
        <v>5</v>
      </c>
      <c r="KF11" s="17">
        <v>5</v>
      </c>
      <c r="KG11" s="17">
        <v>3</v>
      </c>
      <c r="KH11" s="17">
        <v>4</v>
      </c>
      <c r="KI11" s="17">
        <v>5</v>
      </c>
      <c r="KJ11" s="17">
        <v>3</v>
      </c>
      <c r="KK11" s="7">
        <f t="shared" si="46"/>
        <v>59</v>
      </c>
      <c r="KL11" s="7">
        <f t="shared" si="47"/>
        <v>19</v>
      </c>
      <c r="KM11" s="7">
        <f t="shared" si="48"/>
        <v>14</v>
      </c>
      <c r="KN11" s="7">
        <f t="shared" si="49"/>
        <v>17</v>
      </c>
      <c r="KO11" s="7">
        <f t="shared" si="50"/>
        <v>12</v>
      </c>
    </row>
    <row r="12" spans="1:301">
      <c r="A12" s="14">
        <v>11</v>
      </c>
      <c r="B12" s="14">
        <v>1</v>
      </c>
      <c r="C12" s="14" t="s">
        <v>274</v>
      </c>
      <c r="D12" s="20">
        <v>30</v>
      </c>
      <c r="E12" s="14">
        <v>2</v>
      </c>
      <c r="F12" s="20">
        <v>15</v>
      </c>
      <c r="G12" s="14">
        <v>1</v>
      </c>
      <c r="H12" s="14">
        <v>4</v>
      </c>
      <c r="I12" s="14">
        <v>4</v>
      </c>
      <c r="J12" s="14">
        <v>2</v>
      </c>
      <c r="K12" s="14">
        <v>1</v>
      </c>
      <c r="L12" s="14">
        <v>1</v>
      </c>
      <c r="M12" s="20">
        <v>1</v>
      </c>
      <c r="N12" s="14">
        <v>1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23"/>
      <c r="AF12" s="14">
        <v>4</v>
      </c>
      <c r="AG12" s="14">
        <v>4</v>
      </c>
      <c r="AH12" s="14">
        <v>3</v>
      </c>
      <c r="AI12" s="14">
        <v>4</v>
      </c>
      <c r="AJ12" s="14">
        <v>3</v>
      </c>
      <c r="AK12" s="14">
        <v>1</v>
      </c>
      <c r="AL12" s="14">
        <v>4</v>
      </c>
      <c r="AM12" s="14">
        <v>4</v>
      </c>
      <c r="AN12" s="14">
        <v>3</v>
      </c>
      <c r="AO12" s="14">
        <v>4</v>
      </c>
      <c r="AP12" s="14">
        <v>4</v>
      </c>
      <c r="AQ12" s="14">
        <v>0</v>
      </c>
      <c r="AR12" s="14">
        <v>1</v>
      </c>
      <c r="AS12" s="14">
        <v>2</v>
      </c>
      <c r="AT12" s="14">
        <v>0</v>
      </c>
      <c r="AU12" s="14">
        <v>1</v>
      </c>
      <c r="AV12" s="14">
        <v>0</v>
      </c>
      <c r="AW12" s="14">
        <v>4</v>
      </c>
      <c r="AX12" s="7">
        <f t="shared" si="5"/>
        <v>46</v>
      </c>
      <c r="AY12" s="7"/>
      <c r="AZ12" s="7"/>
      <c r="BA12" s="14">
        <v>5</v>
      </c>
      <c r="BB12" s="14">
        <v>5</v>
      </c>
      <c r="BC12" s="14">
        <v>5</v>
      </c>
      <c r="BD12" s="14">
        <v>5</v>
      </c>
      <c r="BE12" s="14">
        <v>5</v>
      </c>
      <c r="BF12" s="14">
        <v>3</v>
      </c>
      <c r="BG12" s="14">
        <v>5</v>
      </c>
      <c r="BH12" s="14">
        <v>4</v>
      </c>
      <c r="BI12" s="14">
        <v>5</v>
      </c>
      <c r="BJ12" s="14">
        <v>4</v>
      </c>
      <c r="BK12" s="14">
        <v>4</v>
      </c>
      <c r="BL12" s="14">
        <v>4</v>
      </c>
      <c r="BM12" s="7">
        <f t="shared" si="6"/>
        <v>54</v>
      </c>
      <c r="BN12" s="14">
        <v>2</v>
      </c>
      <c r="BO12" s="14">
        <v>2</v>
      </c>
      <c r="BP12" s="14">
        <v>1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7">
        <f t="shared" si="7"/>
        <v>5</v>
      </c>
      <c r="BW12" s="14">
        <v>1</v>
      </c>
      <c r="BX12" s="14">
        <v>3</v>
      </c>
      <c r="BY12" s="14">
        <v>1</v>
      </c>
      <c r="BZ12" s="14">
        <v>3</v>
      </c>
      <c r="CA12" s="14">
        <v>1</v>
      </c>
      <c r="CB12" s="14">
        <v>0</v>
      </c>
      <c r="CC12" s="14">
        <v>0</v>
      </c>
      <c r="CD12" s="14">
        <v>3</v>
      </c>
      <c r="CE12" s="14">
        <v>0</v>
      </c>
      <c r="CF12" s="14">
        <v>3</v>
      </c>
      <c r="CG12" s="14">
        <v>3</v>
      </c>
      <c r="CH12" s="14">
        <v>1</v>
      </c>
      <c r="CI12" s="14">
        <v>1</v>
      </c>
      <c r="CJ12" s="14">
        <v>1</v>
      </c>
      <c r="CK12" s="7">
        <f t="shared" si="8"/>
        <v>21</v>
      </c>
      <c r="CL12" s="14">
        <v>0</v>
      </c>
      <c r="CM12" s="14">
        <v>0</v>
      </c>
      <c r="CN12" s="14">
        <v>0</v>
      </c>
      <c r="CO12" s="14">
        <v>1</v>
      </c>
      <c r="CP12" s="14">
        <v>0</v>
      </c>
      <c r="CQ12" s="14">
        <v>0</v>
      </c>
      <c r="CR12" s="14">
        <v>0</v>
      </c>
      <c r="CS12" s="14">
        <v>2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7">
        <f t="shared" si="9"/>
        <v>3</v>
      </c>
      <c r="DH12" s="14">
        <v>1</v>
      </c>
      <c r="DI12" s="14">
        <v>2</v>
      </c>
      <c r="DJ12" s="14">
        <v>0</v>
      </c>
      <c r="DK12" s="14">
        <v>0</v>
      </c>
      <c r="DL12" s="14">
        <v>0</v>
      </c>
      <c r="DM12" s="14">
        <v>0</v>
      </c>
      <c r="DN12" s="14">
        <v>1</v>
      </c>
      <c r="DO12" s="14">
        <v>1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1</v>
      </c>
      <c r="DW12" s="14">
        <v>1</v>
      </c>
      <c r="DX12" s="14">
        <v>1</v>
      </c>
      <c r="DY12" s="14">
        <v>0</v>
      </c>
      <c r="DZ12" s="14">
        <v>1</v>
      </c>
      <c r="EA12" s="14">
        <v>1</v>
      </c>
      <c r="EB12" s="14">
        <v>0</v>
      </c>
      <c r="EC12" s="7">
        <f t="shared" si="10"/>
        <v>10</v>
      </c>
      <c r="ED12" s="14">
        <v>5</v>
      </c>
      <c r="EE12" s="14">
        <v>6</v>
      </c>
      <c r="EF12" s="14">
        <v>6</v>
      </c>
      <c r="EG12" s="14">
        <v>6</v>
      </c>
      <c r="EH12" s="14">
        <v>7</v>
      </c>
      <c r="EI12" s="14">
        <v>7</v>
      </c>
      <c r="EJ12" s="14">
        <v>7</v>
      </c>
      <c r="EK12" s="14">
        <v>7</v>
      </c>
      <c r="EL12" s="14">
        <v>7</v>
      </c>
      <c r="EM12" s="14">
        <v>7</v>
      </c>
      <c r="EN12" s="14">
        <v>7</v>
      </c>
      <c r="EO12" s="14">
        <v>7</v>
      </c>
      <c r="EP12" s="14">
        <v>6</v>
      </c>
      <c r="EQ12" s="14">
        <v>7</v>
      </c>
      <c r="ER12" s="14">
        <v>8</v>
      </c>
      <c r="ES12" s="14">
        <v>7</v>
      </c>
      <c r="ET12" s="14">
        <v>7</v>
      </c>
      <c r="EU12" s="14">
        <v>6</v>
      </c>
      <c r="EV12" s="14">
        <v>6</v>
      </c>
      <c r="EW12" s="14">
        <v>7</v>
      </c>
      <c r="EX12" s="14">
        <v>7</v>
      </c>
      <c r="EY12" s="14">
        <v>8</v>
      </c>
      <c r="EZ12" s="14">
        <v>8</v>
      </c>
      <c r="FA12" s="14">
        <v>8</v>
      </c>
      <c r="FB12" s="14">
        <v>7</v>
      </c>
      <c r="FC12" s="14">
        <v>7</v>
      </c>
      <c r="FD12" s="14">
        <v>8</v>
      </c>
      <c r="FE12" s="14">
        <v>7</v>
      </c>
      <c r="FF12" s="14">
        <v>7</v>
      </c>
      <c r="FG12" s="14">
        <v>8</v>
      </c>
      <c r="FH12" s="68">
        <f t="shared" si="11"/>
        <v>6.9333333333333336</v>
      </c>
      <c r="FI12" s="68">
        <f t="shared" si="12"/>
        <v>6.666666666666667</v>
      </c>
      <c r="FJ12" s="68">
        <f t="shared" si="13"/>
        <v>7.2</v>
      </c>
      <c r="FK12" s="14">
        <v>3</v>
      </c>
      <c r="FL12" s="14">
        <v>2</v>
      </c>
      <c r="FM12" s="14">
        <v>2</v>
      </c>
      <c r="FN12" s="14">
        <v>2</v>
      </c>
      <c r="FO12" s="14">
        <v>2</v>
      </c>
      <c r="FP12" s="14">
        <v>2</v>
      </c>
      <c r="FQ12" s="14">
        <v>2</v>
      </c>
      <c r="FR12" s="14">
        <v>2</v>
      </c>
      <c r="FS12" s="14">
        <v>3</v>
      </c>
      <c r="FT12" s="14">
        <v>3</v>
      </c>
      <c r="FU12" s="14">
        <v>2</v>
      </c>
      <c r="FV12" s="14">
        <v>4</v>
      </c>
      <c r="FW12" s="14">
        <v>4</v>
      </c>
      <c r="FX12" s="14">
        <v>5</v>
      </c>
      <c r="FY12" s="14">
        <v>5</v>
      </c>
      <c r="FZ12" s="14">
        <v>4</v>
      </c>
      <c r="GA12" s="14">
        <v>5</v>
      </c>
      <c r="GB12" s="14">
        <v>3</v>
      </c>
      <c r="GC12" s="14">
        <v>5</v>
      </c>
      <c r="GD12" s="14">
        <v>4</v>
      </c>
      <c r="GE12" s="14">
        <v>5</v>
      </c>
      <c r="GF12" s="14">
        <v>4</v>
      </c>
      <c r="GG12" s="14">
        <v>4</v>
      </c>
      <c r="GH12" s="14">
        <v>2</v>
      </c>
      <c r="GI12" s="14">
        <v>5</v>
      </c>
      <c r="GJ12" s="14">
        <v>2</v>
      </c>
      <c r="GK12" s="14">
        <v>2</v>
      </c>
      <c r="GL12" s="14">
        <v>2</v>
      </c>
      <c r="GM12" s="14">
        <v>2</v>
      </c>
      <c r="GN12" s="14">
        <v>2</v>
      </c>
      <c r="GO12" s="7">
        <f t="shared" si="0"/>
        <v>0</v>
      </c>
      <c r="GP12" s="7">
        <f t="shared" si="1"/>
        <v>14</v>
      </c>
      <c r="GQ12" s="7">
        <f t="shared" si="2"/>
        <v>4</v>
      </c>
      <c r="GR12" s="7">
        <f t="shared" si="3"/>
        <v>6</v>
      </c>
      <c r="GS12" s="7">
        <f t="shared" si="4"/>
        <v>6</v>
      </c>
      <c r="GT12" s="7">
        <f t="shared" si="14"/>
        <v>0</v>
      </c>
      <c r="GU12" s="45">
        <f t="shared" si="15"/>
        <v>4</v>
      </c>
      <c r="GV12" s="45">
        <f t="shared" si="16"/>
        <v>2</v>
      </c>
      <c r="GW12" s="45">
        <f t="shared" si="17"/>
        <v>2</v>
      </c>
      <c r="GX12" s="45">
        <f t="shared" si="18"/>
        <v>4</v>
      </c>
      <c r="GY12" s="45">
        <f t="shared" si="19"/>
        <v>0</v>
      </c>
      <c r="GZ12" s="45">
        <f t="shared" si="20"/>
        <v>0</v>
      </c>
      <c r="HA12" s="45">
        <f t="shared" si="21"/>
        <v>8</v>
      </c>
      <c r="HB12" s="45">
        <f t="shared" si="22"/>
        <v>6</v>
      </c>
      <c r="HC12" s="45">
        <f t="shared" si="23"/>
        <v>3</v>
      </c>
      <c r="HD12" s="45">
        <f t="shared" si="24"/>
        <v>1</v>
      </c>
      <c r="HE12" s="45">
        <f t="shared" si="25"/>
        <v>2</v>
      </c>
      <c r="HF12" s="45">
        <f t="shared" si="26"/>
        <v>4</v>
      </c>
      <c r="HG12" s="19">
        <v>25.290023201856147</v>
      </c>
      <c r="HH12" s="14">
        <v>431</v>
      </c>
      <c r="HI12" s="14">
        <v>109</v>
      </c>
      <c r="HJ12" s="14">
        <v>84</v>
      </c>
      <c r="HK12" s="14">
        <v>25</v>
      </c>
      <c r="HL12" s="19">
        <v>398.44154933554518</v>
      </c>
      <c r="HM12" s="19">
        <v>20.716680912418067</v>
      </c>
      <c r="HN12" s="19">
        <v>5.1994278576031832</v>
      </c>
      <c r="HQ12" s="17">
        <v>1</v>
      </c>
      <c r="HR12" s="17">
        <v>2</v>
      </c>
      <c r="HS12" s="17">
        <v>3</v>
      </c>
      <c r="HT12" s="17">
        <v>3</v>
      </c>
      <c r="HU12" s="17">
        <v>1</v>
      </c>
      <c r="HV12" s="17">
        <v>2</v>
      </c>
      <c r="HW12" s="17">
        <v>3</v>
      </c>
      <c r="HX12" s="17">
        <v>1</v>
      </c>
      <c r="HY12" s="17">
        <v>4</v>
      </c>
      <c r="HZ12" s="17">
        <v>2</v>
      </c>
      <c r="IA12" s="17">
        <v>1</v>
      </c>
      <c r="IB12" s="17">
        <v>3</v>
      </c>
      <c r="IC12" s="17">
        <v>1</v>
      </c>
      <c r="ID12" s="17">
        <v>2</v>
      </c>
      <c r="IE12" s="17">
        <v>3</v>
      </c>
      <c r="IF12" s="17">
        <v>2</v>
      </c>
      <c r="IG12" s="17">
        <v>4</v>
      </c>
      <c r="IH12" s="17">
        <v>3</v>
      </c>
      <c r="II12" s="17">
        <v>1</v>
      </c>
      <c r="IJ12" s="17">
        <v>1</v>
      </c>
      <c r="IK12" s="7" t="str">
        <f t="shared" si="27"/>
        <v>2</v>
      </c>
      <c r="IL12" s="7" t="str">
        <f t="shared" si="28"/>
        <v>2</v>
      </c>
      <c r="IM12" s="7" t="str">
        <f t="shared" si="29"/>
        <v>2</v>
      </c>
      <c r="IN12" s="7" t="str">
        <f t="shared" si="30"/>
        <v>1</v>
      </c>
      <c r="IO12" s="7" t="str">
        <f t="shared" si="31"/>
        <v>3</v>
      </c>
      <c r="IP12" s="7" t="str">
        <f t="shared" si="32"/>
        <v>3</v>
      </c>
      <c r="IQ12" s="7" t="str">
        <f t="shared" si="33"/>
        <v>2</v>
      </c>
      <c r="IR12" s="7" t="str">
        <f t="shared" si="34"/>
        <v>4</v>
      </c>
      <c r="IS12" s="7" t="str">
        <f t="shared" si="35"/>
        <v>2</v>
      </c>
      <c r="IT12" s="7" t="str">
        <f t="shared" si="36"/>
        <v>1</v>
      </c>
      <c r="IU12" s="7" t="str">
        <f t="shared" si="37"/>
        <v>3</v>
      </c>
      <c r="IV12" s="7" t="str">
        <f t="shared" si="38"/>
        <v>2</v>
      </c>
      <c r="IW12" s="7">
        <f t="shared" si="39"/>
        <v>7</v>
      </c>
      <c r="IX12" s="7">
        <f t="shared" si="40"/>
        <v>12</v>
      </c>
      <c r="IY12" s="7">
        <f t="shared" si="41"/>
        <v>5</v>
      </c>
      <c r="IZ12" s="7">
        <f t="shared" si="42"/>
        <v>5</v>
      </c>
      <c r="JA12" s="7">
        <f t="shared" si="43"/>
        <v>8</v>
      </c>
      <c r="JB12" s="14">
        <v>4</v>
      </c>
      <c r="JC12" s="14">
        <v>5</v>
      </c>
      <c r="JD12" s="14">
        <v>5</v>
      </c>
      <c r="JE12" s="14">
        <v>5</v>
      </c>
      <c r="JF12" s="14">
        <v>5</v>
      </c>
      <c r="JG12" s="14">
        <v>5</v>
      </c>
      <c r="JH12" s="14">
        <v>4</v>
      </c>
      <c r="JI12" s="14">
        <v>5</v>
      </c>
      <c r="JJ12" s="14">
        <v>5</v>
      </c>
      <c r="JK12" s="14">
        <v>4</v>
      </c>
      <c r="JL12" s="14">
        <v>4</v>
      </c>
      <c r="JM12" s="7">
        <f t="shared" si="44"/>
        <v>51</v>
      </c>
      <c r="JN12" s="14">
        <v>3</v>
      </c>
      <c r="JO12" s="14">
        <v>3</v>
      </c>
      <c r="JP12" s="14">
        <v>2</v>
      </c>
      <c r="JQ12" s="14">
        <v>3</v>
      </c>
      <c r="JR12" s="14">
        <v>4</v>
      </c>
      <c r="JS12" s="14">
        <v>4</v>
      </c>
      <c r="JT12" s="7">
        <f t="shared" si="45"/>
        <v>19</v>
      </c>
      <c r="JU12" s="17">
        <v>5</v>
      </c>
      <c r="JV12" s="17">
        <v>4</v>
      </c>
      <c r="JW12" s="17">
        <v>3</v>
      </c>
      <c r="JX12" s="17">
        <v>0</v>
      </c>
      <c r="JY12" s="17">
        <v>0</v>
      </c>
      <c r="JZ12" s="17">
        <v>5</v>
      </c>
      <c r="KA12" s="17">
        <v>5</v>
      </c>
      <c r="KB12" s="17">
        <v>0</v>
      </c>
      <c r="KC12" s="17">
        <v>5</v>
      </c>
      <c r="KD12" s="17">
        <v>5</v>
      </c>
      <c r="KE12" s="17">
        <v>3</v>
      </c>
      <c r="KF12" s="17">
        <v>3</v>
      </c>
      <c r="KG12" s="17">
        <v>5</v>
      </c>
      <c r="KH12" s="17">
        <v>1</v>
      </c>
      <c r="KI12" s="17">
        <v>5</v>
      </c>
      <c r="KJ12" s="17">
        <v>4</v>
      </c>
      <c r="KK12" s="7">
        <f t="shared" si="46"/>
        <v>53</v>
      </c>
      <c r="KL12" s="7">
        <f t="shared" si="47"/>
        <v>15</v>
      </c>
      <c r="KM12" s="7">
        <f t="shared" si="48"/>
        <v>9</v>
      </c>
      <c r="KN12" s="7">
        <f t="shared" si="49"/>
        <v>18</v>
      </c>
      <c r="KO12" s="7">
        <f t="shared" si="50"/>
        <v>12</v>
      </c>
    </row>
    <row r="13" spans="1:301">
      <c r="A13" s="14">
        <v>12</v>
      </c>
      <c r="B13" s="14">
        <v>1</v>
      </c>
      <c r="C13" s="14" t="s">
        <v>296</v>
      </c>
      <c r="D13" s="20">
        <v>47</v>
      </c>
      <c r="E13" s="14">
        <v>2</v>
      </c>
      <c r="F13" s="20">
        <v>20</v>
      </c>
      <c r="G13" s="14">
        <v>1</v>
      </c>
      <c r="H13" s="14">
        <v>6</v>
      </c>
      <c r="I13" s="14">
        <v>4</v>
      </c>
      <c r="J13" s="14">
        <v>2</v>
      </c>
      <c r="K13" s="14">
        <v>3</v>
      </c>
      <c r="L13" s="14">
        <v>2</v>
      </c>
      <c r="M13" s="20">
        <v>1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1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23"/>
      <c r="AF13" s="14">
        <v>4</v>
      </c>
      <c r="AG13" s="14">
        <v>0</v>
      </c>
      <c r="AH13" s="14">
        <v>1</v>
      </c>
      <c r="AI13" s="14">
        <v>3</v>
      </c>
      <c r="AJ13" s="14">
        <v>3</v>
      </c>
      <c r="AK13" s="14">
        <v>1</v>
      </c>
      <c r="AL13" s="14">
        <v>2</v>
      </c>
      <c r="AM13" s="14">
        <v>3</v>
      </c>
      <c r="AN13" s="14">
        <v>3</v>
      </c>
      <c r="AO13" s="14">
        <v>4</v>
      </c>
      <c r="AP13" s="14">
        <v>3</v>
      </c>
      <c r="AQ13" s="14">
        <v>3</v>
      </c>
      <c r="AR13" s="14">
        <v>2</v>
      </c>
      <c r="AS13" s="14">
        <v>3</v>
      </c>
      <c r="AT13" s="14">
        <v>4</v>
      </c>
      <c r="AU13" s="14">
        <v>4</v>
      </c>
      <c r="AV13" s="14">
        <v>2</v>
      </c>
      <c r="AW13" s="14">
        <v>2</v>
      </c>
      <c r="AX13" s="7">
        <f t="shared" si="5"/>
        <v>47</v>
      </c>
      <c r="AY13" s="7"/>
      <c r="AZ13" s="7"/>
      <c r="BA13" s="14">
        <v>5</v>
      </c>
      <c r="BB13" s="14">
        <v>4</v>
      </c>
      <c r="BC13" s="14">
        <v>5</v>
      </c>
      <c r="BD13" s="14">
        <v>4</v>
      </c>
      <c r="BE13" s="14">
        <v>5</v>
      </c>
      <c r="BF13" s="14">
        <v>4</v>
      </c>
      <c r="BG13" s="14">
        <v>5</v>
      </c>
      <c r="BH13" s="14">
        <v>5</v>
      </c>
      <c r="BI13" s="14">
        <v>4</v>
      </c>
      <c r="BJ13" s="14">
        <v>5</v>
      </c>
      <c r="BK13" s="14">
        <v>5</v>
      </c>
      <c r="BL13" s="14">
        <v>5</v>
      </c>
      <c r="BM13" s="7">
        <f t="shared" si="6"/>
        <v>56</v>
      </c>
      <c r="BN13" s="14">
        <v>2</v>
      </c>
      <c r="BO13" s="14">
        <v>3</v>
      </c>
      <c r="BP13" s="14">
        <v>1</v>
      </c>
      <c r="BQ13" s="14">
        <v>3</v>
      </c>
      <c r="BR13" s="14">
        <v>1</v>
      </c>
      <c r="BS13" s="14">
        <v>1</v>
      </c>
      <c r="BT13" s="14">
        <v>1</v>
      </c>
      <c r="BU13" s="14">
        <v>1</v>
      </c>
      <c r="BV13" s="7">
        <f t="shared" si="7"/>
        <v>13</v>
      </c>
      <c r="BW13" s="14">
        <v>2</v>
      </c>
      <c r="BX13" s="14">
        <v>3</v>
      </c>
      <c r="BY13" s="14">
        <v>0</v>
      </c>
      <c r="BZ13" s="14">
        <v>2</v>
      </c>
      <c r="CA13" s="14">
        <v>2</v>
      </c>
      <c r="CB13" s="14">
        <v>2</v>
      </c>
      <c r="CC13" s="14">
        <v>3</v>
      </c>
      <c r="CD13" s="14">
        <v>2</v>
      </c>
      <c r="CE13" s="14">
        <v>2</v>
      </c>
      <c r="CF13" s="14">
        <v>3</v>
      </c>
      <c r="CG13" s="14">
        <v>1</v>
      </c>
      <c r="CH13" s="14">
        <v>3</v>
      </c>
      <c r="CI13" s="14">
        <v>3</v>
      </c>
      <c r="CJ13" s="14">
        <v>1</v>
      </c>
      <c r="CK13" s="7">
        <f t="shared" si="8"/>
        <v>29</v>
      </c>
      <c r="CL13" s="14">
        <v>0</v>
      </c>
      <c r="CM13" s="14">
        <v>0</v>
      </c>
      <c r="CN13" s="14">
        <v>0</v>
      </c>
      <c r="CO13" s="14">
        <v>2</v>
      </c>
      <c r="CP13" s="14">
        <v>3</v>
      </c>
      <c r="CQ13" s="14">
        <v>0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2</v>
      </c>
      <c r="CZ13" s="14">
        <v>0</v>
      </c>
      <c r="DA13" s="14">
        <v>0</v>
      </c>
      <c r="DB13" s="14">
        <v>0</v>
      </c>
      <c r="DC13" s="14">
        <v>2</v>
      </c>
      <c r="DD13" s="14">
        <v>0</v>
      </c>
      <c r="DE13" s="14">
        <v>0</v>
      </c>
      <c r="DF13" s="14">
        <v>1</v>
      </c>
      <c r="DG13" s="7">
        <f t="shared" si="9"/>
        <v>11</v>
      </c>
      <c r="DH13" s="14">
        <v>1</v>
      </c>
      <c r="DI13" s="14">
        <v>1</v>
      </c>
      <c r="DJ13" s="14">
        <v>2</v>
      </c>
      <c r="DK13" s="14">
        <v>2</v>
      </c>
      <c r="DL13" s="14">
        <v>1</v>
      </c>
      <c r="DM13" s="14">
        <v>0</v>
      </c>
      <c r="DN13" s="14">
        <v>0</v>
      </c>
      <c r="DO13" s="14">
        <v>0</v>
      </c>
      <c r="DP13" s="14">
        <v>0</v>
      </c>
      <c r="DQ13" s="14">
        <v>2</v>
      </c>
      <c r="DR13" s="14">
        <v>1</v>
      </c>
      <c r="DS13" s="14">
        <v>0</v>
      </c>
      <c r="DT13" s="14">
        <v>0</v>
      </c>
      <c r="DU13" s="14">
        <v>0</v>
      </c>
      <c r="DV13" s="14">
        <v>2</v>
      </c>
      <c r="DW13" s="14">
        <v>2</v>
      </c>
      <c r="DX13" s="14">
        <v>1</v>
      </c>
      <c r="DY13" s="14">
        <v>1</v>
      </c>
      <c r="DZ13" s="14">
        <v>1</v>
      </c>
      <c r="EA13" s="14">
        <v>2</v>
      </c>
      <c r="EB13" s="14">
        <v>1</v>
      </c>
      <c r="EC13" s="7">
        <f t="shared" si="10"/>
        <v>20</v>
      </c>
      <c r="ED13" s="14">
        <v>3</v>
      </c>
      <c r="EE13" s="14">
        <v>3</v>
      </c>
      <c r="EF13" s="14">
        <v>3</v>
      </c>
      <c r="EG13" s="14">
        <v>3</v>
      </c>
      <c r="EH13" s="14">
        <v>3</v>
      </c>
      <c r="EI13" s="14">
        <v>4</v>
      </c>
      <c r="EJ13" s="14">
        <v>3</v>
      </c>
      <c r="EK13" s="14">
        <v>6</v>
      </c>
      <c r="EL13" s="14">
        <v>3</v>
      </c>
      <c r="EM13" s="14">
        <v>3</v>
      </c>
      <c r="EN13" s="14">
        <v>3</v>
      </c>
      <c r="EO13" s="14">
        <v>4</v>
      </c>
      <c r="EP13" s="14">
        <v>4</v>
      </c>
      <c r="EQ13" s="14">
        <v>4</v>
      </c>
      <c r="ER13" s="14">
        <v>5</v>
      </c>
      <c r="ES13" s="14">
        <v>6</v>
      </c>
      <c r="ET13" s="14">
        <v>6</v>
      </c>
      <c r="EU13" s="14">
        <v>5</v>
      </c>
      <c r="EV13" s="14">
        <v>5</v>
      </c>
      <c r="EW13" s="14">
        <v>5</v>
      </c>
      <c r="EX13" s="14">
        <v>5</v>
      </c>
      <c r="EY13" s="14">
        <v>4</v>
      </c>
      <c r="EZ13" s="14">
        <v>3</v>
      </c>
      <c r="FA13" s="14">
        <v>3</v>
      </c>
      <c r="FB13" s="14">
        <v>3</v>
      </c>
      <c r="FC13" s="14">
        <v>3</v>
      </c>
      <c r="FD13" s="14">
        <v>3</v>
      </c>
      <c r="FE13" s="14">
        <v>4</v>
      </c>
      <c r="FF13" s="14">
        <v>4</v>
      </c>
      <c r="FG13" s="14">
        <v>5</v>
      </c>
      <c r="FH13" s="68">
        <f t="shared" si="11"/>
        <v>3.9333333333333331</v>
      </c>
      <c r="FI13" s="68">
        <f t="shared" si="12"/>
        <v>3.6</v>
      </c>
      <c r="FJ13" s="68">
        <f t="shared" si="13"/>
        <v>4.2666666666666666</v>
      </c>
      <c r="FK13" s="14">
        <v>1</v>
      </c>
      <c r="FL13" s="14">
        <v>1</v>
      </c>
      <c r="FM13" s="14">
        <v>1</v>
      </c>
      <c r="FN13" s="14">
        <v>2</v>
      </c>
      <c r="FO13" s="14">
        <v>3</v>
      </c>
      <c r="FP13" s="14">
        <v>3</v>
      </c>
      <c r="FQ13" s="14">
        <v>2</v>
      </c>
      <c r="FR13" s="14">
        <v>2</v>
      </c>
      <c r="FS13" s="14">
        <v>2</v>
      </c>
      <c r="FT13" s="14">
        <v>2</v>
      </c>
      <c r="FU13" s="14">
        <v>2</v>
      </c>
      <c r="FV13" s="14">
        <v>3</v>
      </c>
      <c r="FW13" s="14">
        <v>2</v>
      </c>
      <c r="FX13" s="14">
        <v>2</v>
      </c>
      <c r="FY13" s="14">
        <v>2</v>
      </c>
      <c r="FZ13" s="14">
        <v>3</v>
      </c>
      <c r="GA13" s="14">
        <v>2</v>
      </c>
      <c r="GB13" s="14">
        <v>2</v>
      </c>
      <c r="GC13" s="14">
        <v>2</v>
      </c>
      <c r="GD13" s="14">
        <v>3</v>
      </c>
      <c r="GE13" s="14">
        <v>3</v>
      </c>
      <c r="GF13" s="14">
        <v>1</v>
      </c>
      <c r="GG13" s="14">
        <v>1</v>
      </c>
      <c r="GH13" s="14">
        <v>1</v>
      </c>
      <c r="GI13" s="14">
        <v>1</v>
      </c>
      <c r="GJ13" s="14">
        <v>3</v>
      </c>
      <c r="GK13" s="14">
        <v>2</v>
      </c>
      <c r="GL13" s="14">
        <v>2</v>
      </c>
      <c r="GM13" s="14">
        <v>2</v>
      </c>
      <c r="GN13" s="14">
        <v>3</v>
      </c>
      <c r="GO13" s="7">
        <f t="shared" si="0"/>
        <v>7</v>
      </c>
      <c r="GP13" s="7">
        <f t="shared" si="1"/>
        <v>15</v>
      </c>
      <c r="GQ13" s="7">
        <f t="shared" si="2"/>
        <v>8</v>
      </c>
      <c r="GR13" s="7">
        <f t="shared" si="3"/>
        <v>0</v>
      </c>
      <c r="GS13" s="7">
        <f t="shared" si="4"/>
        <v>0</v>
      </c>
      <c r="GT13" s="7">
        <f t="shared" si="14"/>
        <v>0</v>
      </c>
      <c r="GU13" s="45">
        <f t="shared" si="15"/>
        <v>0</v>
      </c>
      <c r="GV13" s="45">
        <f t="shared" si="16"/>
        <v>0</v>
      </c>
      <c r="GW13" s="45">
        <f t="shared" si="17"/>
        <v>0</v>
      </c>
      <c r="GX13" s="45">
        <f t="shared" si="18"/>
        <v>0</v>
      </c>
      <c r="GY13" s="45">
        <f t="shared" si="19"/>
        <v>3</v>
      </c>
      <c r="GZ13" s="45">
        <f t="shared" si="20"/>
        <v>4</v>
      </c>
      <c r="HA13" s="45">
        <f t="shared" si="21"/>
        <v>9</v>
      </c>
      <c r="HB13" s="45">
        <f t="shared" si="22"/>
        <v>6</v>
      </c>
      <c r="HC13" s="45">
        <f t="shared" si="23"/>
        <v>3</v>
      </c>
      <c r="HD13" s="45">
        <f t="shared" si="24"/>
        <v>5</v>
      </c>
      <c r="HE13" s="45">
        <f t="shared" si="25"/>
        <v>0</v>
      </c>
      <c r="HF13" s="45">
        <f t="shared" si="26"/>
        <v>0</v>
      </c>
      <c r="HG13" s="19">
        <v>32.352941176470587</v>
      </c>
      <c r="HH13" s="14">
        <v>408</v>
      </c>
      <c r="HI13" s="14">
        <v>132</v>
      </c>
      <c r="HJ13" s="14">
        <v>119</v>
      </c>
      <c r="HK13" s="14">
        <v>13</v>
      </c>
      <c r="HL13" s="19">
        <v>436.39222108833098</v>
      </c>
      <c r="HM13" s="19">
        <v>12.691322215151466</v>
      </c>
      <c r="HN13" s="19">
        <v>2.9082374987116442</v>
      </c>
      <c r="HQ13" s="17">
        <v>2</v>
      </c>
      <c r="HR13" s="17">
        <v>2</v>
      </c>
      <c r="HS13" s="17">
        <v>3</v>
      </c>
      <c r="HT13" s="17">
        <v>2</v>
      </c>
      <c r="HU13" s="17">
        <v>2</v>
      </c>
      <c r="HV13" s="17">
        <v>2</v>
      </c>
      <c r="HW13" s="17">
        <v>2</v>
      </c>
      <c r="HX13" s="17">
        <v>3</v>
      </c>
      <c r="HY13" s="17">
        <v>3</v>
      </c>
      <c r="HZ13" s="17">
        <v>2</v>
      </c>
      <c r="IA13" s="17">
        <v>2</v>
      </c>
      <c r="IB13" s="17">
        <v>2</v>
      </c>
      <c r="IC13" s="17">
        <v>2</v>
      </c>
      <c r="ID13" s="17">
        <v>1</v>
      </c>
      <c r="IE13" s="17">
        <v>3</v>
      </c>
      <c r="IF13" s="17">
        <v>2</v>
      </c>
      <c r="IG13" s="17">
        <v>1</v>
      </c>
      <c r="IH13" s="17">
        <v>1</v>
      </c>
      <c r="II13" s="17">
        <v>2</v>
      </c>
      <c r="IJ13" s="17">
        <v>2</v>
      </c>
      <c r="IK13" s="7" t="str">
        <f t="shared" si="27"/>
        <v>3</v>
      </c>
      <c r="IL13" s="7" t="str">
        <f t="shared" si="28"/>
        <v>3</v>
      </c>
      <c r="IM13" s="7" t="str">
        <f t="shared" si="29"/>
        <v>3</v>
      </c>
      <c r="IN13" s="7" t="str">
        <f t="shared" si="30"/>
        <v>4</v>
      </c>
      <c r="IO13" s="7" t="str">
        <f t="shared" si="31"/>
        <v>3</v>
      </c>
      <c r="IP13" s="7" t="str">
        <f t="shared" si="32"/>
        <v>3</v>
      </c>
      <c r="IQ13" s="7" t="str">
        <f t="shared" si="33"/>
        <v>2</v>
      </c>
      <c r="IR13" s="7" t="str">
        <f t="shared" si="34"/>
        <v>3</v>
      </c>
      <c r="IS13" s="7" t="str">
        <f t="shared" si="35"/>
        <v>2</v>
      </c>
      <c r="IT13" s="7" t="str">
        <f t="shared" si="36"/>
        <v>2</v>
      </c>
      <c r="IU13" s="7" t="str">
        <f t="shared" si="37"/>
        <v>4</v>
      </c>
      <c r="IV13" s="7" t="str">
        <f t="shared" si="38"/>
        <v>4</v>
      </c>
      <c r="IW13" s="7">
        <f t="shared" si="39"/>
        <v>13</v>
      </c>
      <c r="IX13" s="7">
        <f t="shared" si="40"/>
        <v>11</v>
      </c>
      <c r="IY13" s="7">
        <f t="shared" si="41"/>
        <v>8</v>
      </c>
      <c r="IZ13" s="7">
        <f t="shared" si="42"/>
        <v>9</v>
      </c>
      <c r="JA13" s="7">
        <f t="shared" si="43"/>
        <v>12</v>
      </c>
      <c r="JB13" s="14">
        <v>2</v>
      </c>
      <c r="JC13" s="14">
        <v>4</v>
      </c>
      <c r="JD13" s="14">
        <v>3</v>
      </c>
      <c r="JE13" s="14">
        <v>5</v>
      </c>
      <c r="JF13" s="14">
        <v>4</v>
      </c>
      <c r="JG13" s="14">
        <v>5</v>
      </c>
      <c r="JH13" s="14">
        <v>4</v>
      </c>
      <c r="JI13" s="14">
        <v>5</v>
      </c>
      <c r="JJ13" s="14">
        <v>5</v>
      </c>
      <c r="JK13" s="14">
        <v>4</v>
      </c>
      <c r="JL13" s="14">
        <v>4</v>
      </c>
      <c r="JM13" s="7">
        <f t="shared" si="44"/>
        <v>45</v>
      </c>
      <c r="JN13" s="14">
        <v>3</v>
      </c>
      <c r="JO13" s="14">
        <v>4</v>
      </c>
      <c r="JP13" s="14">
        <v>4</v>
      </c>
      <c r="JQ13" s="14">
        <v>3</v>
      </c>
      <c r="JR13" s="14">
        <v>3</v>
      </c>
      <c r="JS13" s="14">
        <v>3</v>
      </c>
      <c r="JT13" s="7">
        <f t="shared" si="45"/>
        <v>20</v>
      </c>
      <c r="JU13" s="17">
        <v>5</v>
      </c>
      <c r="JV13" s="17">
        <v>2</v>
      </c>
      <c r="JW13" s="17">
        <v>3</v>
      </c>
      <c r="JX13" s="17">
        <v>3</v>
      </c>
      <c r="JY13" s="17">
        <v>1</v>
      </c>
      <c r="JZ13" s="17">
        <v>3</v>
      </c>
      <c r="KA13" s="17">
        <v>4</v>
      </c>
      <c r="KB13" s="17">
        <v>2</v>
      </c>
      <c r="KC13" s="17">
        <v>4</v>
      </c>
      <c r="KD13" s="17">
        <v>5</v>
      </c>
      <c r="KE13" s="17">
        <v>5</v>
      </c>
      <c r="KF13" s="17">
        <v>3</v>
      </c>
      <c r="KG13" s="17">
        <v>0</v>
      </c>
      <c r="KH13" s="17">
        <v>4</v>
      </c>
      <c r="KI13" s="17">
        <v>5</v>
      </c>
      <c r="KJ13" s="17">
        <v>0</v>
      </c>
      <c r="KK13" s="7">
        <f t="shared" si="46"/>
        <v>49</v>
      </c>
      <c r="KL13" s="7">
        <f t="shared" si="47"/>
        <v>14</v>
      </c>
      <c r="KM13" s="7">
        <f t="shared" si="48"/>
        <v>14</v>
      </c>
      <c r="KN13" s="7">
        <f t="shared" si="49"/>
        <v>17</v>
      </c>
      <c r="KO13" s="7">
        <f t="shared" si="50"/>
        <v>7</v>
      </c>
    </row>
    <row r="14" spans="1:301">
      <c r="A14" s="14">
        <v>13</v>
      </c>
      <c r="B14" s="14">
        <v>1</v>
      </c>
      <c r="C14" s="14" t="s">
        <v>306</v>
      </c>
      <c r="D14" s="20">
        <v>23</v>
      </c>
      <c r="E14" s="14">
        <v>1</v>
      </c>
      <c r="F14" s="20">
        <v>14</v>
      </c>
      <c r="G14" s="14">
        <v>1</v>
      </c>
      <c r="H14" s="14">
        <v>3</v>
      </c>
      <c r="I14" s="14">
        <v>4</v>
      </c>
      <c r="J14" s="14">
        <v>1</v>
      </c>
      <c r="K14" s="14">
        <v>1</v>
      </c>
      <c r="L14" s="14">
        <v>3</v>
      </c>
      <c r="M14" s="20">
        <v>3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23"/>
      <c r="AF14" s="14">
        <v>4</v>
      </c>
      <c r="AG14" s="14">
        <v>4</v>
      </c>
      <c r="AH14" s="14">
        <v>3</v>
      </c>
      <c r="AI14" s="14">
        <v>4</v>
      </c>
      <c r="AJ14" s="14">
        <v>4</v>
      </c>
      <c r="AK14" s="14">
        <v>4</v>
      </c>
      <c r="AL14" s="14">
        <v>4</v>
      </c>
      <c r="AM14" s="14">
        <v>4</v>
      </c>
      <c r="AN14" s="14">
        <v>3</v>
      </c>
      <c r="AO14" s="14">
        <v>3</v>
      </c>
      <c r="AP14" s="14">
        <v>4</v>
      </c>
      <c r="AQ14" s="14">
        <v>3</v>
      </c>
      <c r="AR14" s="14">
        <v>4</v>
      </c>
      <c r="AS14" s="14">
        <v>3</v>
      </c>
      <c r="AT14" s="14">
        <v>3</v>
      </c>
      <c r="AU14" s="14">
        <v>4</v>
      </c>
      <c r="AV14" s="14">
        <v>4</v>
      </c>
      <c r="AW14" s="14">
        <v>1</v>
      </c>
      <c r="AX14" s="7">
        <f t="shared" si="5"/>
        <v>63</v>
      </c>
      <c r="AY14" s="7"/>
      <c r="AZ14" s="7"/>
      <c r="BA14" s="14">
        <v>5</v>
      </c>
      <c r="BB14" s="14">
        <v>5</v>
      </c>
      <c r="BC14" s="14">
        <v>5</v>
      </c>
      <c r="BD14" s="14">
        <v>5</v>
      </c>
      <c r="BE14" s="14">
        <v>4</v>
      </c>
      <c r="BF14" s="14">
        <v>5</v>
      </c>
      <c r="BG14" s="14">
        <v>5</v>
      </c>
      <c r="BH14" s="14">
        <v>5</v>
      </c>
      <c r="BI14" s="14">
        <v>5</v>
      </c>
      <c r="BJ14" s="14">
        <v>5</v>
      </c>
      <c r="BK14" s="14">
        <v>5</v>
      </c>
      <c r="BL14" s="14">
        <v>5</v>
      </c>
      <c r="BM14" s="7">
        <f t="shared" si="6"/>
        <v>59</v>
      </c>
      <c r="BN14" s="14">
        <v>2</v>
      </c>
      <c r="BO14" s="14">
        <v>3</v>
      </c>
      <c r="BP14" s="14">
        <v>2</v>
      </c>
      <c r="BQ14" s="14">
        <v>1</v>
      </c>
      <c r="BR14" s="14">
        <v>2</v>
      </c>
      <c r="BS14" s="14">
        <v>0</v>
      </c>
      <c r="BT14" s="14">
        <v>1</v>
      </c>
      <c r="BU14" s="14">
        <v>1</v>
      </c>
      <c r="BV14" s="7">
        <f t="shared" si="7"/>
        <v>12</v>
      </c>
      <c r="BW14" s="14">
        <v>1</v>
      </c>
      <c r="BX14" s="14">
        <v>3</v>
      </c>
      <c r="BY14" s="14">
        <v>3</v>
      </c>
      <c r="BZ14" s="14">
        <v>3</v>
      </c>
      <c r="CA14" s="14">
        <v>3</v>
      </c>
      <c r="CB14" s="14">
        <v>2</v>
      </c>
      <c r="CC14" s="14">
        <v>1</v>
      </c>
      <c r="CD14" s="14">
        <v>2</v>
      </c>
      <c r="CE14" s="14">
        <v>3</v>
      </c>
      <c r="CF14" s="14">
        <v>4</v>
      </c>
      <c r="CG14" s="14">
        <v>4</v>
      </c>
      <c r="CH14" s="14">
        <v>3</v>
      </c>
      <c r="CI14" s="14">
        <v>3</v>
      </c>
      <c r="CJ14" s="14"/>
      <c r="CK14" s="7">
        <f t="shared" si="8"/>
        <v>35</v>
      </c>
      <c r="CL14" s="14">
        <v>2</v>
      </c>
      <c r="CM14" s="14">
        <v>1</v>
      </c>
      <c r="CN14" s="14">
        <v>3</v>
      </c>
      <c r="CO14" s="14">
        <v>2</v>
      </c>
      <c r="CP14" s="14">
        <v>2</v>
      </c>
      <c r="CQ14" s="14">
        <v>0</v>
      </c>
      <c r="CR14" s="14">
        <v>1</v>
      </c>
      <c r="CS14" s="14">
        <v>3</v>
      </c>
      <c r="CT14" s="14">
        <v>0</v>
      </c>
      <c r="CU14" s="14">
        <v>1</v>
      </c>
      <c r="CV14" s="14">
        <v>1</v>
      </c>
      <c r="CW14" s="14">
        <v>1</v>
      </c>
      <c r="CX14" s="14">
        <v>1</v>
      </c>
      <c r="CY14" s="14">
        <v>2</v>
      </c>
      <c r="CZ14" s="14">
        <v>0</v>
      </c>
      <c r="DA14" s="14">
        <v>1</v>
      </c>
      <c r="DB14" s="14">
        <v>1</v>
      </c>
      <c r="DC14" s="14">
        <v>1</v>
      </c>
      <c r="DD14" s="14">
        <v>1</v>
      </c>
      <c r="DE14" s="14">
        <v>3</v>
      </c>
      <c r="DF14" s="14">
        <v>2</v>
      </c>
      <c r="DG14" s="7">
        <f t="shared" si="9"/>
        <v>29</v>
      </c>
      <c r="DH14" s="14">
        <v>0</v>
      </c>
      <c r="DI14" s="14">
        <v>0</v>
      </c>
      <c r="DJ14" s="14">
        <v>1</v>
      </c>
      <c r="DK14" s="14">
        <v>0</v>
      </c>
      <c r="DL14" s="14">
        <v>0</v>
      </c>
      <c r="DM14" s="14">
        <v>1</v>
      </c>
      <c r="DN14" s="14">
        <v>0</v>
      </c>
      <c r="DO14" s="14">
        <v>0</v>
      </c>
      <c r="DP14" s="14">
        <v>1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1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7">
        <f t="shared" si="10"/>
        <v>4</v>
      </c>
      <c r="ED14" s="14">
        <v>6</v>
      </c>
      <c r="EE14" s="14">
        <v>6</v>
      </c>
      <c r="EF14" s="14">
        <v>6</v>
      </c>
      <c r="EG14" s="14">
        <v>6</v>
      </c>
      <c r="EH14" s="14">
        <v>6</v>
      </c>
      <c r="EI14" s="14">
        <v>6</v>
      </c>
      <c r="EJ14" s="14">
        <v>7</v>
      </c>
      <c r="EK14" s="14">
        <v>7</v>
      </c>
      <c r="EL14" s="14">
        <v>7</v>
      </c>
      <c r="EM14" s="14">
        <v>8</v>
      </c>
      <c r="EN14" s="14">
        <v>8</v>
      </c>
      <c r="EO14" s="14">
        <v>8</v>
      </c>
      <c r="EP14" s="14">
        <v>8</v>
      </c>
      <c r="EQ14" s="14">
        <v>9</v>
      </c>
      <c r="ER14" s="14">
        <v>9</v>
      </c>
      <c r="ES14" s="14">
        <v>9</v>
      </c>
      <c r="ET14" s="14">
        <v>7</v>
      </c>
      <c r="EU14" s="14">
        <v>9</v>
      </c>
      <c r="EV14" s="14">
        <v>9</v>
      </c>
      <c r="EW14" s="14">
        <v>9</v>
      </c>
      <c r="EX14" s="14">
        <v>9</v>
      </c>
      <c r="EY14" s="14">
        <v>9</v>
      </c>
      <c r="EZ14" s="14">
        <v>9</v>
      </c>
      <c r="FA14" s="14">
        <v>7</v>
      </c>
      <c r="FB14" s="14">
        <v>8</v>
      </c>
      <c r="FC14" s="14">
        <v>8</v>
      </c>
      <c r="FD14" s="14">
        <v>9</v>
      </c>
      <c r="FE14" s="14">
        <v>9</v>
      </c>
      <c r="FF14" s="14">
        <v>9</v>
      </c>
      <c r="FG14" s="14">
        <v>9</v>
      </c>
      <c r="FH14" s="68">
        <f t="shared" si="11"/>
        <v>7.8666666666666663</v>
      </c>
      <c r="FI14" s="68">
        <f t="shared" si="12"/>
        <v>7.1333333333333337</v>
      </c>
      <c r="FJ14" s="68">
        <f t="shared" si="13"/>
        <v>8.6</v>
      </c>
      <c r="FK14" s="14">
        <v>3</v>
      </c>
      <c r="FL14" s="14">
        <v>3</v>
      </c>
      <c r="FM14" s="14">
        <v>4</v>
      </c>
      <c r="FN14" s="14">
        <v>2</v>
      </c>
      <c r="FO14" s="14">
        <v>5</v>
      </c>
      <c r="FP14" s="14">
        <v>3</v>
      </c>
      <c r="FQ14" s="14">
        <v>5</v>
      </c>
      <c r="FR14" s="14">
        <v>5</v>
      </c>
      <c r="FS14" s="14">
        <v>5</v>
      </c>
      <c r="FT14" s="14">
        <v>4</v>
      </c>
      <c r="FU14" s="14">
        <v>3</v>
      </c>
      <c r="FV14" s="14">
        <v>4</v>
      </c>
      <c r="FW14" s="14">
        <v>2</v>
      </c>
      <c r="FX14" s="14">
        <v>5</v>
      </c>
      <c r="FY14" s="14">
        <v>5</v>
      </c>
      <c r="FZ14" s="14">
        <v>5</v>
      </c>
      <c r="GA14" s="14">
        <v>2</v>
      </c>
      <c r="GB14" s="14">
        <v>2</v>
      </c>
      <c r="GC14" s="14">
        <v>2</v>
      </c>
      <c r="GD14" s="14">
        <v>5</v>
      </c>
      <c r="GE14" s="14">
        <v>5</v>
      </c>
      <c r="GF14" s="14">
        <v>3</v>
      </c>
      <c r="GG14" s="14">
        <v>5</v>
      </c>
      <c r="GH14" s="14">
        <v>2</v>
      </c>
      <c r="GI14" s="14">
        <v>1</v>
      </c>
      <c r="GJ14" s="14">
        <v>5</v>
      </c>
      <c r="GK14" s="14">
        <v>4</v>
      </c>
      <c r="GL14" s="14">
        <v>5</v>
      </c>
      <c r="GM14" s="14">
        <v>5</v>
      </c>
      <c r="GN14" s="14">
        <v>5</v>
      </c>
      <c r="GO14" s="7">
        <f t="shared" si="0"/>
        <v>1</v>
      </c>
      <c r="GP14" s="7">
        <f t="shared" si="1"/>
        <v>6</v>
      </c>
      <c r="GQ14" s="7">
        <f t="shared" si="2"/>
        <v>5</v>
      </c>
      <c r="GR14" s="7">
        <f t="shared" si="3"/>
        <v>4</v>
      </c>
      <c r="GS14" s="7">
        <f t="shared" si="4"/>
        <v>14</v>
      </c>
      <c r="GT14" s="7">
        <f t="shared" si="14"/>
        <v>2</v>
      </c>
      <c r="GU14" s="45">
        <f t="shared" si="15"/>
        <v>1</v>
      </c>
      <c r="GV14" s="45">
        <f t="shared" si="16"/>
        <v>1</v>
      </c>
      <c r="GW14" s="45">
        <f t="shared" si="17"/>
        <v>3</v>
      </c>
      <c r="GX14" s="45">
        <f t="shared" si="18"/>
        <v>1</v>
      </c>
      <c r="GY14" s="45">
        <f t="shared" si="19"/>
        <v>0</v>
      </c>
      <c r="GZ14" s="45">
        <f t="shared" si="20"/>
        <v>1</v>
      </c>
      <c r="HA14" s="45">
        <f t="shared" si="21"/>
        <v>2</v>
      </c>
      <c r="HB14" s="45">
        <f t="shared" si="22"/>
        <v>4</v>
      </c>
      <c r="HC14" s="45">
        <f t="shared" si="23"/>
        <v>4</v>
      </c>
      <c r="HD14" s="45">
        <f t="shared" si="24"/>
        <v>1</v>
      </c>
      <c r="HE14" s="45">
        <f t="shared" si="25"/>
        <v>6</v>
      </c>
      <c r="HF14" s="45">
        <f t="shared" si="26"/>
        <v>8</v>
      </c>
      <c r="HG14" s="19">
        <v>39.896373056994818</v>
      </c>
      <c r="HH14" s="14">
        <v>386</v>
      </c>
      <c r="HI14" s="14">
        <v>154</v>
      </c>
      <c r="HJ14" s="14">
        <v>120</v>
      </c>
      <c r="HK14" s="14">
        <v>34</v>
      </c>
      <c r="HL14" s="19">
        <v>387.37097743430331</v>
      </c>
      <c r="HM14" s="19">
        <v>15.41190059721151</v>
      </c>
      <c r="HN14" s="19">
        <v>3.9785893871786797</v>
      </c>
      <c r="HQ14" s="17">
        <v>2</v>
      </c>
      <c r="HR14" s="17">
        <v>3</v>
      </c>
      <c r="HS14" s="17">
        <v>2</v>
      </c>
      <c r="HT14" s="17">
        <v>3</v>
      </c>
      <c r="HU14" s="17">
        <v>1</v>
      </c>
      <c r="HV14" s="17">
        <v>2</v>
      </c>
      <c r="HW14" s="17">
        <v>3</v>
      </c>
      <c r="HX14" s="17">
        <v>3</v>
      </c>
      <c r="HY14" s="17">
        <v>2</v>
      </c>
      <c r="HZ14" s="17">
        <v>1</v>
      </c>
      <c r="IA14" s="17">
        <v>3</v>
      </c>
      <c r="IB14" s="17">
        <v>4</v>
      </c>
      <c r="IC14" s="17">
        <v>2</v>
      </c>
      <c r="ID14" s="17">
        <v>1</v>
      </c>
      <c r="IE14" s="17">
        <v>1</v>
      </c>
      <c r="IF14" s="17">
        <v>3</v>
      </c>
      <c r="IG14" s="17">
        <v>3</v>
      </c>
      <c r="IH14" s="17">
        <v>1</v>
      </c>
      <c r="II14" s="17">
        <v>1</v>
      </c>
      <c r="IJ14" s="17">
        <v>2</v>
      </c>
      <c r="IK14" s="7" t="str">
        <f t="shared" si="27"/>
        <v>2</v>
      </c>
      <c r="IL14" s="7" t="str">
        <f t="shared" si="28"/>
        <v>2</v>
      </c>
      <c r="IM14" s="7" t="str">
        <f t="shared" si="29"/>
        <v>1</v>
      </c>
      <c r="IN14" s="7" t="str">
        <f t="shared" si="30"/>
        <v>2</v>
      </c>
      <c r="IO14" s="7" t="str">
        <f t="shared" si="31"/>
        <v>2</v>
      </c>
      <c r="IP14" s="7" t="str">
        <f t="shared" si="32"/>
        <v>4</v>
      </c>
      <c r="IQ14" s="7" t="str">
        <f t="shared" si="33"/>
        <v>4</v>
      </c>
      <c r="IR14" s="7" t="str">
        <f t="shared" si="34"/>
        <v>3</v>
      </c>
      <c r="IS14" s="7" t="str">
        <f t="shared" si="35"/>
        <v>3</v>
      </c>
      <c r="IT14" s="7" t="str">
        <f t="shared" si="36"/>
        <v>3</v>
      </c>
      <c r="IU14" s="7" t="str">
        <f t="shared" si="37"/>
        <v>4</v>
      </c>
      <c r="IV14" s="7" t="str">
        <f t="shared" si="38"/>
        <v>4</v>
      </c>
      <c r="IW14" s="7">
        <f t="shared" si="39"/>
        <v>7</v>
      </c>
      <c r="IX14" s="7">
        <f t="shared" si="40"/>
        <v>13</v>
      </c>
      <c r="IY14" s="7">
        <f t="shared" si="41"/>
        <v>7</v>
      </c>
      <c r="IZ14" s="7">
        <f t="shared" si="42"/>
        <v>10</v>
      </c>
      <c r="JA14" s="7">
        <f t="shared" si="43"/>
        <v>14</v>
      </c>
      <c r="JB14" s="14">
        <v>5</v>
      </c>
      <c r="JC14" s="14">
        <v>4</v>
      </c>
      <c r="JD14" s="14">
        <v>2</v>
      </c>
      <c r="JE14" s="14">
        <v>5</v>
      </c>
      <c r="JF14" s="14">
        <v>5</v>
      </c>
      <c r="JG14" s="14">
        <v>5</v>
      </c>
      <c r="JH14" s="14">
        <v>4</v>
      </c>
      <c r="JI14" s="14">
        <v>4</v>
      </c>
      <c r="JJ14" s="14">
        <v>5</v>
      </c>
      <c r="JK14" s="14">
        <v>4</v>
      </c>
      <c r="JL14" s="14">
        <v>5</v>
      </c>
      <c r="JM14" s="7">
        <f t="shared" si="44"/>
        <v>48</v>
      </c>
      <c r="JN14" s="14">
        <v>4</v>
      </c>
      <c r="JO14" s="14">
        <v>4</v>
      </c>
      <c r="JP14" s="14">
        <v>4</v>
      </c>
      <c r="JQ14" s="14">
        <v>3</v>
      </c>
      <c r="JR14" s="14">
        <v>3</v>
      </c>
      <c r="JS14" s="14">
        <v>4</v>
      </c>
      <c r="JT14" s="7">
        <f t="shared" si="45"/>
        <v>22</v>
      </c>
      <c r="JU14" s="17">
        <v>5</v>
      </c>
      <c r="JV14" s="17">
        <v>4</v>
      </c>
      <c r="JW14" s="17">
        <v>5</v>
      </c>
      <c r="JX14" s="17">
        <v>4</v>
      </c>
      <c r="JY14" s="17">
        <v>4</v>
      </c>
      <c r="JZ14" s="17">
        <v>5</v>
      </c>
      <c r="KA14" s="17">
        <v>5</v>
      </c>
      <c r="KB14" s="17">
        <v>5</v>
      </c>
      <c r="KC14" s="17">
        <v>5</v>
      </c>
      <c r="KD14" s="17">
        <v>5</v>
      </c>
      <c r="KE14" s="17">
        <v>5</v>
      </c>
      <c r="KF14" s="17">
        <v>2</v>
      </c>
      <c r="KG14" s="17">
        <v>5</v>
      </c>
      <c r="KH14" s="17">
        <v>5</v>
      </c>
      <c r="KI14" s="17">
        <v>5</v>
      </c>
      <c r="KJ14" s="17">
        <v>4</v>
      </c>
      <c r="KK14" s="7">
        <f t="shared" si="46"/>
        <v>73</v>
      </c>
      <c r="KL14" s="7">
        <f t="shared" si="47"/>
        <v>28</v>
      </c>
      <c r="KM14" s="7">
        <f t="shared" si="48"/>
        <v>15</v>
      </c>
      <c r="KN14" s="7">
        <f t="shared" si="49"/>
        <v>20</v>
      </c>
      <c r="KO14" s="7">
        <f t="shared" si="50"/>
        <v>11</v>
      </c>
    </row>
    <row r="15" spans="1:301">
      <c r="A15" s="14">
        <v>14</v>
      </c>
      <c r="B15" s="14">
        <v>1</v>
      </c>
      <c r="C15" s="14" t="s">
        <v>307</v>
      </c>
      <c r="D15" s="20">
        <v>21</v>
      </c>
      <c r="E15" s="14">
        <v>1</v>
      </c>
      <c r="F15" s="20">
        <v>15</v>
      </c>
      <c r="G15" s="14">
        <v>1</v>
      </c>
      <c r="H15" s="14">
        <v>3</v>
      </c>
      <c r="I15" s="14">
        <v>4</v>
      </c>
      <c r="J15" s="14">
        <v>1</v>
      </c>
      <c r="K15" s="14">
        <v>1</v>
      </c>
      <c r="L15" s="14">
        <v>3</v>
      </c>
      <c r="M15" s="20">
        <v>3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23"/>
      <c r="AF15" s="14">
        <v>3</v>
      </c>
      <c r="AG15" s="14">
        <v>2</v>
      </c>
      <c r="AH15" s="14">
        <v>3</v>
      </c>
      <c r="AI15" s="14">
        <v>2</v>
      </c>
      <c r="AJ15" s="14">
        <v>4</v>
      </c>
      <c r="AK15" s="14">
        <v>3</v>
      </c>
      <c r="AL15" s="14">
        <v>3</v>
      </c>
      <c r="AM15" s="14">
        <v>3</v>
      </c>
      <c r="AN15" s="14">
        <v>3</v>
      </c>
      <c r="AO15" s="14">
        <v>2</v>
      </c>
      <c r="AP15" s="14">
        <v>3</v>
      </c>
      <c r="AQ15" s="14">
        <v>1</v>
      </c>
      <c r="AR15" s="14">
        <v>4</v>
      </c>
      <c r="AS15" s="14">
        <v>1</v>
      </c>
      <c r="AT15" s="14">
        <v>1</v>
      </c>
      <c r="AU15" s="14">
        <v>1</v>
      </c>
      <c r="AV15" s="14">
        <v>1</v>
      </c>
      <c r="AW15" s="14">
        <v>2</v>
      </c>
      <c r="AX15" s="7">
        <f t="shared" si="5"/>
        <v>42</v>
      </c>
      <c r="AY15" s="7"/>
      <c r="AZ15" s="7"/>
      <c r="BA15" s="14">
        <v>5</v>
      </c>
      <c r="BB15" s="14">
        <v>4</v>
      </c>
      <c r="BC15" s="14">
        <v>4</v>
      </c>
      <c r="BD15" s="14">
        <v>1</v>
      </c>
      <c r="BE15" s="14">
        <v>5</v>
      </c>
      <c r="BF15" s="14">
        <v>3</v>
      </c>
      <c r="BG15" s="14">
        <v>4</v>
      </c>
      <c r="BH15" s="14">
        <v>4</v>
      </c>
      <c r="BI15" s="14">
        <v>3</v>
      </c>
      <c r="BJ15" s="14">
        <v>4</v>
      </c>
      <c r="BK15" s="14">
        <v>3</v>
      </c>
      <c r="BL15" s="14">
        <v>5</v>
      </c>
      <c r="BM15" s="7">
        <f t="shared" si="6"/>
        <v>45</v>
      </c>
      <c r="BN15" s="14">
        <v>1</v>
      </c>
      <c r="BO15" s="14">
        <v>1</v>
      </c>
      <c r="BP15" s="14">
        <v>1</v>
      </c>
      <c r="BQ15" s="14">
        <v>1</v>
      </c>
      <c r="BR15" s="14">
        <v>2</v>
      </c>
      <c r="BS15" s="14">
        <v>0</v>
      </c>
      <c r="BT15" s="14">
        <v>1</v>
      </c>
      <c r="BU15" s="14">
        <v>0</v>
      </c>
      <c r="BV15" s="7">
        <f t="shared" si="7"/>
        <v>7</v>
      </c>
      <c r="BW15" s="14">
        <v>1</v>
      </c>
      <c r="BX15" s="14">
        <v>2</v>
      </c>
      <c r="BY15" s="14">
        <v>0</v>
      </c>
      <c r="BZ15" s="14">
        <v>2</v>
      </c>
      <c r="CA15" s="14">
        <v>2</v>
      </c>
      <c r="CB15" s="14">
        <v>1</v>
      </c>
      <c r="CC15" s="14">
        <v>1</v>
      </c>
      <c r="CD15" s="14">
        <v>1</v>
      </c>
      <c r="CE15" s="14">
        <v>2</v>
      </c>
      <c r="CF15" s="14">
        <v>2</v>
      </c>
      <c r="CG15" s="14">
        <v>2</v>
      </c>
      <c r="CH15" s="14">
        <v>2</v>
      </c>
      <c r="CI15" s="14">
        <v>2</v>
      </c>
      <c r="CJ15" s="14">
        <v>1</v>
      </c>
      <c r="CK15" s="7">
        <f t="shared" si="8"/>
        <v>21</v>
      </c>
      <c r="CL15" s="14">
        <v>1</v>
      </c>
      <c r="CM15" s="14">
        <v>2</v>
      </c>
      <c r="CN15" s="14">
        <v>1</v>
      </c>
      <c r="CO15" s="14">
        <v>1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1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1</v>
      </c>
      <c r="DF15" s="14">
        <v>2</v>
      </c>
      <c r="DG15" s="7">
        <f t="shared" si="9"/>
        <v>9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1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1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7">
        <f t="shared" si="10"/>
        <v>2</v>
      </c>
      <c r="ED15" s="14">
        <v>5</v>
      </c>
      <c r="EE15" s="14">
        <v>5</v>
      </c>
      <c r="EF15" s="14">
        <v>5</v>
      </c>
      <c r="EG15" s="14">
        <v>5</v>
      </c>
      <c r="EH15" s="14">
        <v>5</v>
      </c>
      <c r="EI15" s="14">
        <v>5</v>
      </c>
      <c r="EJ15" s="14">
        <v>5</v>
      </c>
      <c r="EK15" s="14">
        <v>5</v>
      </c>
      <c r="EL15" s="14">
        <v>5</v>
      </c>
      <c r="EM15" s="14">
        <v>5</v>
      </c>
      <c r="EN15" s="14">
        <v>5</v>
      </c>
      <c r="EO15" s="14">
        <v>5</v>
      </c>
      <c r="EP15" s="14">
        <v>6</v>
      </c>
      <c r="EQ15" s="14">
        <v>6</v>
      </c>
      <c r="ER15" s="14">
        <v>6</v>
      </c>
      <c r="ES15" s="14">
        <v>6</v>
      </c>
      <c r="ET15" s="14">
        <v>6</v>
      </c>
      <c r="EU15" s="14">
        <v>6</v>
      </c>
      <c r="EV15" s="14">
        <v>6</v>
      </c>
      <c r="EW15" s="14">
        <v>6</v>
      </c>
      <c r="EX15" s="14">
        <v>6</v>
      </c>
      <c r="EY15" s="14">
        <v>6</v>
      </c>
      <c r="EZ15" s="14">
        <v>6</v>
      </c>
      <c r="FA15" s="14">
        <v>6</v>
      </c>
      <c r="FB15" s="14">
        <v>6</v>
      </c>
      <c r="FC15" s="14">
        <v>6</v>
      </c>
      <c r="FD15" s="14">
        <v>6</v>
      </c>
      <c r="FE15" s="14">
        <v>6</v>
      </c>
      <c r="FF15" s="14">
        <v>7</v>
      </c>
      <c r="FG15" s="14">
        <v>7</v>
      </c>
      <c r="FH15" s="68">
        <f t="shared" si="11"/>
        <v>5.666666666666667</v>
      </c>
      <c r="FI15" s="68">
        <f t="shared" si="12"/>
        <v>5.2</v>
      </c>
      <c r="FJ15" s="68">
        <f t="shared" si="13"/>
        <v>6.1333333333333337</v>
      </c>
      <c r="FK15" s="14">
        <v>1</v>
      </c>
      <c r="FL15" s="14">
        <v>2</v>
      </c>
      <c r="FM15" s="14">
        <v>1</v>
      </c>
      <c r="FN15" s="14">
        <v>5</v>
      </c>
      <c r="FO15" s="14">
        <v>1</v>
      </c>
      <c r="FP15" s="14">
        <v>1</v>
      </c>
      <c r="FQ15" s="14">
        <v>1</v>
      </c>
      <c r="FR15" s="14">
        <v>4</v>
      </c>
      <c r="FS15" s="14">
        <v>2</v>
      </c>
      <c r="FT15" s="14">
        <v>1</v>
      </c>
      <c r="FU15" s="14">
        <v>1</v>
      </c>
      <c r="FV15" s="14">
        <v>2</v>
      </c>
      <c r="FW15" s="14">
        <v>1</v>
      </c>
      <c r="FX15" s="14">
        <v>5</v>
      </c>
      <c r="FY15" s="14">
        <v>2</v>
      </c>
      <c r="FZ15" s="14">
        <v>5</v>
      </c>
      <c r="GA15" s="14">
        <v>5</v>
      </c>
      <c r="GB15" s="14">
        <v>3</v>
      </c>
      <c r="GC15" s="14">
        <v>1</v>
      </c>
      <c r="GD15" s="14">
        <v>3</v>
      </c>
      <c r="GE15" s="14">
        <v>4</v>
      </c>
      <c r="GF15" s="14">
        <v>4</v>
      </c>
      <c r="GG15" s="14">
        <v>1</v>
      </c>
      <c r="GH15" s="14">
        <v>4</v>
      </c>
      <c r="GI15" s="14">
        <v>2</v>
      </c>
      <c r="GJ15" s="14">
        <v>2</v>
      </c>
      <c r="GK15" s="14">
        <v>5</v>
      </c>
      <c r="GL15" s="14">
        <v>4</v>
      </c>
      <c r="GM15" s="14">
        <v>2</v>
      </c>
      <c r="GN15" s="14">
        <v>4</v>
      </c>
      <c r="GO15" s="7">
        <f t="shared" si="0"/>
        <v>10</v>
      </c>
      <c r="GP15" s="7">
        <f t="shared" si="1"/>
        <v>7</v>
      </c>
      <c r="GQ15" s="7">
        <f t="shared" si="2"/>
        <v>2</v>
      </c>
      <c r="GR15" s="7">
        <f t="shared" si="3"/>
        <v>6</v>
      </c>
      <c r="GS15" s="7">
        <f t="shared" si="4"/>
        <v>5</v>
      </c>
      <c r="GT15" s="7">
        <f t="shared" si="14"/>
        <v>1</v>
      </c>
      <c r="GU15" s="45">
        <f t="shared" si="15"/>
        <v>0</v>
      </c>
      <c r="GV15" s="45">
        <f t="shared" si="16"/>
        <v>5</v>
      </c>
      <c r="GW15" s="45">
        <f t="shared" si="17"/>
        <v>1</v>
      </c>
      <c r="GX15" s="45">
        <f t="shared" si="18"/>
        <v>5</v>
      </c>
      <c r="GY15" s="45">
        <f t="shared" si="19"/>
        <v>8</v>
      </c>
      <c r="GZ15" s="45">
        <f t="shared" si="20"/>
        <v>2</v>
      </c>
      <c r="HA15" s="45">
        <f t="shared" si="21"/>
        <v>4</v>
      </c>
      <c r="HB15" s="45">
        <f t="shared" si="22"/>
        <v>3</v>
      </c>
      <c r="HC15" s="45">
        <f t="shared" si="23"/>
        <v>0</v>
      </c>
      <c r="HD15" s="45">
        <f t="shared" si="24"/>
        <v>2</v>
      </c>
      <c r="HE15" s="45">
        <f t="shared" si="25"/>
        <v>2</v>
      </c>
      <c r="HF15" s="45">
        <f t="shared" si="26"/>
        <v>3</v>
      </c>
      <c r="HG15" s="19">
        <v>13.684210526315791</v>
      </c>
      <c r="HH15" s="14">
        <v>475</v>
      </c>
      <c r="HI15" s="14">
        <v>65</v>
      </c>
      <c r="HJ15" s="14">
        <v>28</v>
      </c>
      <c r="HK15" s="14">
        <v>37</v>
      </c>
      <c r="HL15" s="19">
        <v>322.37860798183976</v>
      </c>
      <c r="HM15" s="19">
        <v>7.4844860464805043</v>
      </c>
      <c r="HN15" s="19">
        <v>2.3216447559393023</v>
      </c>
      <c r="HQ15" s="17">
        <v>2</v>
      </c>
      <c r="HR15" s="17">
        <v>1</v>
      </c>
      <c r="HS15" s="17">
        <v>2</v>
      </c>
      <c r="HT15" s="17">
        <v>2</v>
      </c>
      <c r="HU15" s="17">
        <v>2</v>
      </c>
      <c r="HV15" s="17">
        <v>1</v>
      </c>
      <c r="HW15" s="17">
        <v>1</v>
      </c>
      <c r="HX15" s="17">
        <v>2</v>
      </c>
      <c r="HY15" s="17">
        <v>1</v>
      </c>
      <c r="HZ15" s="17">
        <v>2</v>
      </c>
      <c r="IA15" s="17">
        <v>2</v>
      </c>
      <c r="IB15" s="17">
        <v>2</v>
      </c>
      <c r="IC15" s="17">
        <v>2</v>
      </c>
      <c r="ID15" s="17">
        <v>1</v>
      </c>
      <c r="IE15" s="17">
        <v>1</v>
      </c>
      <c r="IF15" s="17">
        <v>2</v>
      </c>
      <c r="IG15" s="17">
        <v>3</v>
      </c>
      <c r="IH15" s="17">
        <v>2</v>
      </c>
      <c r="II15" s="17">
        <v>2</v>
      </c>
      <c r="IJ15" s="17">
        <v>3</v>
      </c>
      <c r="IK15" s="7" t="str">
        <f t="shared" si="27"/>
        <v>3</v>
      </c>
      <c r="IL15" s="7" t="str">
        <f t="shared" si="28"/>
        <v>4</v>
      </c>
      <c r="IM15" s="7" t="str">
        <f t="shared" si="29"/>
        <v>3</v>
      </c>
      <c r="IN15" s="7" t="str">
        <f t="shared" si="30"/>
        <v>2</v>
      </c>
      <c r="IO15" s="7" t="str">
        <f t="shared" si="31"/>
        <v>4</v>
      </c>
      <c r="IP15" s="7" t="str">
        <f t="shared" si="32"/>
        <v>3</v>
      </c>
      <c r="IQ15" s="7" t="str">
        <f t="shared" si="33"/>
        <v>4</v>
      </c>
      <c r="IR15" s="7" t="str">
        <f t="shared" si="34"/>
        <v>2</v>
      </c>
      <c r="IS15" s="7" t="str">
        <f t="shared" si="35"/>
        <v>3</v>
      </c>
      <c r="IT15" s="7" t="str">
        <f t="shared" si="36"/>
        <v>4</v>
      </c>
      <c r="IU15" s="7" t="str">
        <f t="shared" si="37"/>
        <v>4</v>
      </c>
      <c r="IV15" s="7" t="str">
        <f t="shared" si="38"/>
        <v>3</v>
      </c>
      <c r="IW15" s="7">
        <f t="shared" si="39"/>
        <v>12</v>
      </c>
      <c r="IX15" s="7">
        <f t="shared" si="40"/>
        <v>13</v>
      </c>
      <c r="IY15" s="7">
        <f t="shared" si="41"/>
        <v>7</v>
      </c>
      <c r="IZ15" s="7">
        <f t="shared" si="42"/>
        <v>8</v>
      </c>
      <c r="JA15" s="7">
        <f t="shared" si="43"/>
        <v>14</v>
      </c>
      <c r="JB15" s="14">
        <v>2</v>
      </c>
      <c r="JC15" s="14">
        <v>3</v>
      </c>
      <c r="JD15" s="14">
        <v>3</v>
      </c>
      <c r="JE15" s="14">
        <v>3</v>
      </c>
      <c r="JF15" s="14">
        <v>2</v>
      </c>
      <c r="JG15" s="14">
        <v>3</v>
      </c>
      <c r="JH15" s="14">
        <v>3</v>
      </c>
      <c r="JI15" s="14">
        <v>3</v>
      </c>
      <c r="JJ15" s="14">
        <v>3</v>
      </c>
      <c r="JK15" s="14">
        <v>2</v>
      </c>
      <c r="JL15" s="14">
        <v>2</v>
      </c>
      <c r="JM15" s="7">
        <f t="shared" si="44"/>
        <v>29</v>
      </c>
      <c r="JN15" s="14">
        <v>3</v>
      </c>
      <c r="JO15" s="14">
        <v>3</v>
      </c>
      <c r="JP15" s="14">
        <v>3</v>
      </c>
      <c r="JQ15" s="14">
        <v>3</v>
      </c>
      <c r="JR15" s="14">
        <v>2</v>
      </c>
      <c r="JS15" s="14">
        <v>2</v>
      </c>
      <c r="JT15" s="7">
        <f t="shared" si="45"/>
        <v>16</v>
      </c>
      <c r="JU15" s="17">
        <v>4</v>
      </c>
      <c r="JV15" s="17">
        <v>2</v>
      </c>
      <c r="JW15" s="17">
        <v>3</v>
      </c>
      <c r="JX15" s="17">
        <v>1</v>
      </c>
      <c r="JY15" s="17">
        <v>1</v>
      </c>
      <c r="JZ15" s="17">
        <v>1</v>
      </c>
      <c r="KA15" s="17">
        <v>4</v>
      </c>
      <c r="KB15" s="17">
        <v>1</v>
      </c>
      <c r="KC15" s="17">
        <v>1</v>
      </c>
      <c r="KD15" s="17">
        <v>2</v>
      </c>
      <c r="KE15" s="17">
        <v>4</v>
      </c>
      <c r="KF15" s="17">
        <v>2</v>
      </c>
      <c r="KG15" s="17">
        <v>1</v>
      </c>
      <c r="KH15" s="17">
        <v>2</v>
      </c>
      <c r="KI15" s="17">
        <v>4</v>
      </c>
      <c r="KJ15" s="17">
        <v>1</v>
      </c>
      <c r="KK15" s="7">
        <f t="shared" si="46"/>
        <v>34</v>
      </c>
      <c r="KL15" s="7">
        <f t="shared" si="47"/>
        <v>9</v>
      </c>
      <c r="KM15" s="7">
        <f t="shared" si="48"/>
        <v>10</v>
      </c>
      <c r="KN15" s="7">
        <f t="shared" si="49"/>
        <v>13</v>
      </c>
      <c r="KO15" s="7">
        <f t="shared" si="50"/>
        <v>4</v>
      </c>
    </row>
    <row r="16" spans="1:301">
      <c r="A16" s="20">
        <v>15</v>
      </c>
      <c r="B16" s="20">
        <v>1</v>
      </c>
      <c r="C16" s="20" t="s">
        <v>314</v>
      </c>
      <c r="D16" s="20">
        <v>29</v>
      </c>
      <c r="E16" s="14">
        <v>2</v>
      </c>
      <c r="F16" s="20">
        <v>15</v>
      </c>
      <c r="G16" s="14">
        <v>1</v>
      </c>
      <c r="H16" s="14">
        <v>4</v>
      </c>
      <c r="I16" s="14">
        <v>4</v>
      </c>
      <c r="J16" s="14">
        <v>1</v>
      </c>
      <c r="K16" s="14">
        <v>1</v>
      </c>
      <c r="L16" s="14">
        <v>1</v>
      </c>
      <c r="M16" s="20">
        <v>3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1</v>
      </c>
      <c r="T16" s="14">
        <v>1</v>
      </c>
      <c r="U16" s="14">
        <v>0</v>
      </c>
      <c r="V16" s="14">
        <v>0</v>
      </c>
      <c r="W16" s="14">
        <v>1</v>
      </c>
      <c r="X16" s="14">
        <v>0</v>
      </c>
      <c r="Y16" s="14">
        <v>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23"/>
      <c r="AF16" s="14">
        <v>3</v>
      </c>
      <c r="AG16" s="14">
        <v>2</v>
      </c>
      <c r="AH16" s="14">
        <v>4</v>
      </c>
      <c r="AI16" s="14">
        <v>2</v>
      </c>
      <c r="AJ16" s="14">
        <v>4</v>
      </c>
      <c r="AK16" s="14">
        <v>3</v>
      </c>
      <c r="AL16" s="14">
        <v>2</v>
      </c>
      <c r="AM16" s="14">
        <v>3</v>
      </c>
      <c r="AN16" s="14">
        <v>3</v>
      </c>
      <c r="AO16" s="14">
        <v>2</v>
      </c>
      <c r="AP16" s="14">
        <v>2</v>
      </c>
      <c r="AQ16" s="14">
        <v>1</v>
      </c>
      <c r="AR16" s="14">
        <v>3</v>
      </c>
      <c r="AS16" s="14">
        <v>3</v>
      </c>
      <c r="AT16" s="14">
        <v>2</v>
      </c>
      <c r="AU16" s="14">
        <v>2</v>
      </c>
      <c r="AV16" s="14">
        <v>2</v>
      </c>
      <c r="AW16" s="14">
        <v>3</v>
      </c>
      <c r="AX16" s="7">
        <f t="shared" si="5"/>
        <v>46</v>
      </c>
      <c r="AY16" s="7"/>
      <c r="AZ16" s="7"/>
      <c r="BA16" s="14">
        <v>5</v>
      </c>
      <c r="BB16" s="14">
        <v>5</v>
      </c>
      <c r="BC16" s="14">
        <v>5</v>
      </c>
      <c r="BD16" s="14">
        <v>2</v>
      </c>
      <c r="BE16" s="14">
        <v>4</v>
      </c>
      <c r="BF16" s="14">
        <v>4</v>
      </c>
      <c r="BG16" s="14">
        <v>5</v>
      </c>
      <c r="BH16" s="14">
        <v>4</v>
      </c>
      <c r="BI16" s="14">
        <v>5</v>
      </c>
      <c r="BJ16" s="14">
        <v>4</v>
      </c>
      <c r="BK16" s="14">
        <v>4</v>
      </c>
      <c r="BL16" s="14">
        <v>4</v>
      </c>
      <c r="BM16" s="7">
        <f t="shared" si="6"/>
        <v>51</v>
      </c>
      <c r="BN16" s="14">
        <v>0</v>
      </c>
      <c r="BO16" s="14">
        <v>1</v>
      </c>
      <c r="BP16" s="14">
        <v>1</v>
      </c>
      <c r="BQ16" s="14">
        <v>0</v>
      </c>
      <c r="BR16" s="14">
        <v>3</v>
      </c>
      <c r="BS16" s="14">
        <v>0</v>
      </c>
      <c r="BT16" s="14">
        <v>1</v>
      </c>
      <c r="BU16" s="14">
        <v>0</v>
      </c>
      <c r="BV16" s="7">
        <f t="shared" si="7"/>
        <v>6</v>
      </c>
      <c r="BW16" s="14">
        <v>1</v>
      </c>
      <c r="BX16" s="14">
        <v>1</v>
      </c>
      <c r="BY16" s="14">
        <v>2</v>
      </c>
      <c r="BZ16" s="14">
        <v>3</v>
      </c>
      <c r="CA16" s="14">
        <v>0</v>
      </c>
      <c r="CB16" s="14">
        <v>0</v>
      </c>
      <c r="CC16" s="14">
        <v>2</v>
      </c>
      <c r="CD16" s="14">
        <v>2</v>
      </c>
      <c r="CE16" s="14">
        <v>1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7">
        <f t="shared" si="8"/>
        <v>12</v>
      </c>
      <c r="CL16" s="14">
        <v>1</v>
      </c>
      <c r="CM16" s="14">
        <v>2</v>
      </c>
      <c r="CN16" s="14">
        <v>0</v>
      </c>
      <c r="CO16" s="14">
        <v>2</v>
      </c>
      <c r="CP16" s="14">
        <v>1</v>
      </c>
      <c r="CQ16" s="14">
        <v>0</v>
      </c>
      <c r="CR16" s="14">
        <v>1</v>
      </c>
      <c r="CS16" s="14">
        <v>1</v>
      </c>
      <c r="CT16" s="14">
        <v>0</v>
      </c>
      <c r="CU16" s="14">
        <v>1</v>
      </c>
      <c r="CV16" s="14">
        <v>0</v>
      </c>
      <c r="CW16" s="14">
        <v>0</v>
      </c>
      <c r="CX16" s="14">
        <v>0</v>
      </c>
      <c r="CY16" s="14">
        <v>1</v>
      </c>
      <c r="CZ16" s="14">
        <v>0</v>
      </c>
      <c r="DA16" s="14">
        <v>0</v>
      </c>
      <c r="DB16" s="14">
        <v>0</v>
      </c>
      <c r="DC16" s="14">
        <v>1</v>
      </c>
      <c r="DD16" s="14">
        <v>0</v>
      </c>
      <c r="DE16" s="14">
        <v>2</v>
      </c>
      <c r="DF16" s="14">
        <v>0</v>
      </c>
      <c r="DG16" s="7">
        <f t="shared" si="9"/>
        <v>13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1</v>
      </c>
      <c r="DX16" s="14">
        <v>1</v>
      </c>
      <c r="DY16" s="14">
        <v>0</v>
      </c>
      <c r="DZ16" s="14">
        <v>1</v>
      </c>
      <c r="EA16" s="14">
        <v>1</v>
      </c>
      <c r="EB16" s="14">
        <v>0</v>
      </c>
      <c r="EC16" s="7">
        <f t="shared" si="10"/>
        <v>4</v>
      </c>
      <c r="ED16" s="14">
        <v>5</v>
      </c>
      <c r="EE16" s="14">
        <v>5</v>
      </c>
      <c r="EF16" s="14">
        <v>5</v>
      </c>
      <c r="EG16" s="14">
        <v>5</v>
      </c>
      <c r="EH16" s="14">
        <v>5</v>
      </c>
      <c r="EI16" s="14">
        <v>5</v>
      </c>
      <c r="EJ16" s="14">
        <v>5</v>
      </c>
      <c r="EK16" s="14">
        <v>5</v>
      </c>
      <c r="EL16" s="14">
        <v>5</v>
      </c>
      <c r="EM16" s="14">
        <v>5</v>
      </c>
      <c r="EN16" s="14">
        <v>5</v>
      </c>
      <c r="EO16" s="14">
        <v>5</v>
      </c>
      <c r="EP16" s="14">
        <v>5</v>
      </c>
      <c r="EQ16" s="14">
        <v>5</v>
      </c>
      <c r="ER16" s="14">
        <v>5</v>
      </c>
      <c r="ES16" s="14">
        <v>5</v>
      </c>
      <c r="ET16" s="14">
        <v>5</v>
      </c>
      <c r="EU16" s="14">
        <v>5</v>
      </c>
      <c r="EV16" s="14">
        <v>5</v>
      </c>
      <c r="EW16" s="14">
        <v>5</v>
      </c>
      <c r="EX16" s="14">
        <v>5</v>
      </c>
      <c r="EY16" s="14">
        <v>5</v>
      </c>
      <c r="EZ16" s="14">
        <v>5</v>
      </c>
      <c r="FA16" s="14">
        <v>5</v>
      </c>
      <c r="FB16" s="14">
        <v>5</v>
      </c>
      <c r="FC16" s="14">
        <v>5</v>
      </c>
      <c r="FD16" s="14">
        <v>5</v>
      </c>
      <c r="FE16" s="14">
        <v>5</v>
      </c>
      <c r="FF16" s="14">
        <v>5</v>
      </c>
      <c r="FG16" s="14">
        <v>5</v>
      </c>
      <c r="FH16" s="68">
        <f t="shared" si="11"/>
        <v>5</v>
      </c>
      <c r="FI16" s="68">
        <f t="shared" si="12"/>
        <v>5</v>
      </c>
      <c r="FJ16" s="68">
        <f t="shared" si="13"/>
        <v>5</v>
      </c>
      <c r="FK16" s="14">
        <v>3</v>
      </c>
      <c r="FL16" s="14">
        <v>2</v>
      </c>
      <c r="FM16" s="14">
        <v>3</v>
      </c>
      <c r="FN16" s="14">
        <v>3</v>
      </c>
      <c r="FO16" s="14">
        <v>3</v>
      </c>
      <c r="FP16" s="14">
        <v>1</v>
      </c>
      <c r="FQ16" s="14">
        <v>3</v>
      </c>
      <c r="FR16" s="14">
        <v>3</v>
      </c>
      <c r="FS16" s="14">
        <v>2</v>
      </c>
      <c r="FT16" s="14">
        <v>1</v>
      </c>
      <c r="FU16" s="14">
        <v>1</v>
      </c>
      <c r="FV16" s="14">
        <v>1</v>
      </c>
      <c r="FW16" s="14">
        <v>2</v>
      </c>
      <c r="FX16" s="14">
        <v>2</v>
      </c>
      <c r="FY16" s="14">
        <v>3</v>
      </c>
      <c r="FZ16" s="14">
        <v>2</v>
      </c>
      <c r="GA16" s="14">
        <v>1</v>
      </c>
      <c r="GB16" s="14">
        <v>2</v>
      </c>
      <c r="GC16" s="14">
        <v>1</v>
      </c>
      <c r="GD16" s="14">
        <v>1</v>
      </c>
      <c r="GE16" s="14">
        <v>1</v>
      </c>
      <c r="GF16" s="14">
        <v>4</v>
      </c>
      <c r="GG16" s="14">
        <v>4</v>
      </c>
      <c r="GH16" s="14">
        <v>4</v>
      </c>
      <c r="GI16" s="14">
        <v>3</v>
      </c>
      <c r="GJ16" s="14">
        <v>2</v>
      </c>
      <c r="GK16" s="14">
        <v>2</v>
      </c>
      <c r="GL16" s="14">
        <v>1</v>
      </c>
      <c r="GM16" s="14">
        <v>4</v>
      </c>
      <c r="GN16" s="14">
        <v>4</v>
      </c>
      <c r="GO16" s="7">
        <f t="shared" si="0"/>
        <v>9</v>
      </c>
      <c r="GP16" s="7">
        <f t="shared" si="1"/>
        <v>8</v>
      </c>
      <c r="GQ16" s="7">
        <f t="shared" si="2"/>
        <v>8</v>
      </c>
      <c r="GR16" s="7">
        <f t="shared" si="3"/>
        <v>5</v>
      </c>
      <c r="GS16" s="7">
        <f t="shared" si="4"/>
        <v>0</v>
      </c>
      <c r="GT16" s="7">
        <f t="shared" si="14"/>
        <v>0</v>
      </c>
      <c r="GU16" s="45">
        <f t="shared" si="15"/>
        <v>0</v>
      </c>
      <c r="GV16" s="45">
        <f t="shared" si="16"/>
        <v>5</v>
      </c>
      <c r="GW16" s="45">
        <f t="shared" si="17"/>
        <v>0</v>
      </c>
      <c r="GX16" s="45">
        <f t="shared" si="18"/>
        <v>5</v>
      </c>
      <c r="GY16" s="45">
        <f t="shared" si="19"/>
        <v>4</v>
      </c>
      <c r="GZ16" s="45">
        <f t="shared" si="20"/>
        <v>5</v>
      </c>
      <c r="HA16" s="45">
        <f t="shared" si="21"/>
        <v>4</v>
      </c>
      <c r="HB16" s="45">
        <f t="shared" si="22"/>
        <v>4</v>
      </c>
      <c r="HC16" s="45">
        <f t="shared" si="23"/>
        <v>7</v>
      </c>
      <c r="HD16" s="45">
        <f t="shared" si="24"/>
        <v>1</v>
      </c>
      <c r="HE16" s="45">
        <f t="shared" si="25"/>
        <v>0</v>
      </c>
      <c r="HF16" s="45">
        <f t="shared" si="26"/>
        <v>0</v>
      </c>
      <c r="HG16" s="19">
        <v>8.2164328657314627</v>
      </c>
      <c r="HH16" s="14">
        <v>499</v>
      </c>
      <c r="HI16" s="14">
        <v>41</v>
      </c>
      <c r="HJ16" s="14">
        <v>13</v>
      </c>
      <c r="HK16" s="14">
        <v>28</v>
      </c>
      <c r="HL16" s="19">
        <v>340.32801219277144</v>
      </c>
      <c r="HM16" s="19">
        <v>23.991780783868727</v>
      </c>
      <c r="HN16" s="19">
        <v>7.0496050646219217</v>
      </c>
      <c r="HQ16" s="17">
        <v>1</v>
      </c>
      <c r="HR16" s="17">
        <v>2</v>
      </c>
      <c r="HS16" s="17">
        <v>2</v>
      </c>
      <c r="HT16" s="17">
        <v>2</v>
      </c>
      <c r="HU16" s="17">
        <v>2</v>
      </c>
      <c r="HV16" s="17">
        <v>2</v>
      </c>
      <c r="HW16" s="17">
        <v>3</v>
      </c>
      <c r="HX16" s="17">
        <v>2</v>
      </c>
      <c r="HY16" s="17">
        <v>2</v>
      </c>
      <c r="HZ16" s="17">
        <v>2</v>
      </c>
      <c r="IA16" s="17">
        <v>2</v>
      </c>
      <c r="IB16" s="17">
        <v>1</v>
      </c>
      <c r="IC16" s="17">
        <v>2</v>
      </c>
      <c r="ID16" s="17">
        <v>1</v>
      </c>
      <c r="IE16" s="17">
        <v>3</v>
      </c>
      <c r="IF16" s="17">
        <v>2</v>
      </c>
      <c r="IG16" s="17">
        <v>3</v>
      </c>
      <c r="IH16" s="17">
        <v>1</v>
      </c>
      <c r="II16" s="17">
        <v>2</v>
      </c>
      <c r="IJ16" s="17">
        <v>2</v>
      </c>
      <c r="IK16" s="7" t="str">
        <f t="shared" si="27"/>
        <v>3</v>
      </c>
      <c r="IL16" s="7" t="str">
        <f t="shared" si="28"/>
        <v>2</v>
      </c>
      <c r="IM16" s="7" t="str">
        <f t="shared" si="29"/>
        <v>4</v>
      </c>
      <c r="IN16" s="7" t="str">
        <f t="shared" si="30"/>
        <v>2</v>
      </c>
      <c r="IO16" s="7" t="str">
        <f t="shared" si="31"/>
        <v>3</v>
      </c>
      <c r="IP16" s="7" t="str">
        <f t="shared" si="32"/>
        <v>3</v>
      </c>
      <c r="IQ16" s="7" t="str">
        <f t="shared" si="33"/>
        <v>2</v>
      </c>
      <c r="IR16" s="7" t="str">
        <f t="shared" si="34"/>
        <v>3</v>
      </c>
      <c r="IS16" s="7" t="str">
        <f t="shared" si="35"/>
        <v>3</v>
      </c>
      <c r="IT16" s="7" t="str">
        <f t="shared" si="36"/>
        <v>3</v>
      </c>
      <c r="IU16" s="7" t="str">
        <f t="shared" si="37"/>
        <v>4</v>
      </c>
      <c r="IV16" s="7" t="str">
        <f t="shared" si="38"/>
        <v>4</v>
      </c>
      <c r="IW16" s="7">
        <f t="shared" si="39"/>
        <v>11</v>
      </c>
      <c r="IX16" s="7">
        <f t="shared" si="40"/>
        <v>11</v>
      </c>
      <c r="IY16" s="7">
        <f t="shared" si="41"/>
        <v>7</v>
      </c>
      <c r="IZ16" s="7">
        <f t="shared" si="42"/>
        <v>8</v>
      </c>
      <c r="JA16" s="7">
        <f t="shared" si="43"/>
        <v>14</v>
      </c>
      <c r="JB16" s="14">
        <v>1</v>
      </c>
      <c r="JC16" s="14">
        <v>3</v>
      </c>
      <c r="JD16" s="14">
        <v>4</v>
      </c>
      <c r="JE16" s="14">
        <v>2</v>
      </c>
      <c r="JF16" s="14">
        <v>2</v>
      </c>
      <c r="JG16" s="14">
        <v>4</v>
      </c>
      <c r="JH16" s="14">
        <v>4</v>
      </c>
      <c r="JI16" s="14">
        <v>2</v>
      </c>
      <c r="JJ16" s="14">
        <v>2</v>
      </c>
      <c r="JK16" s="14">
        <v>2</v>
      </c>
      <c r="JL16" s="14">
        <v>2</v>
      </c>
      <c r="JM16" s="7">
        <f t="shared" si="44"/>
        <v>28</v>
      </c>
      <c r="JN16" s="14">
        <v>3</v>
      </c>
      <c r="JO16" s="14">
        <v>2</v>
      </c>
      <c r="JP16" s="14">
        <v>2</v>
      </c>
      <c r="JQ16" s="14">
        <v>2</v>
      </c>
      <c r="JR16" s="14">
        <v>1</v>
      </c>
      <c r="JS16" s="14">
        <v>1</v>
      </c>
      <c r="JT16" s="7">
        <f t="shared" si="45"/>
        <v>11</v>
      </c>
      <c r="JU16" s="17">
        <v>3</v>
      </c>
      <c r="JV16" s="17">
        <v>1</v>
      </c>
      <c r="JW16" s="17">
        <v>1</v>
      </c>
      <c r="JX16" s="17">
        <v>0</v>
      </c>
      <c r="JY16" s="17">
        <v>0</v>
      </c>
      <c r="JZ16" s="17">
        <v>0</v>
      </c>
      <c r="KA16" s="17">
        <v>4</v>
      </c>
      <c r="KB16" s="17">
        <v>0</v>
      </c>
      <c r="KC16" s="17">
        <v>0</v>
      </c>
      <c r="KD16" s="17">
        <v>3</v>
      </c>
      <c r="KE16" s="17">
        <v>0</v>
      </c>
      <c r="KF16" s="17">
        <v>5</v>
      </c>
      <c r="KG16" s="17">
        <v>0</v>
      </c>
      <c r="KH16" s="17">
        <v>0</v>
      </c>
      <c r="KI16" s="17">
        <v>2</v>
      </c>
      <c r="KJ16" s="17">
        <v>0</v>
      </c>
      <c r="KK16" s="7">
        <f t="shared" si="46"/>
        <v>19</v>
      </c>
      <c r="KL16" s="7">
        <f t="shared" si="47"/>
        <v>3</v>
      </c>
      <c r="KM16" s="7">
        <f t="shared" si="48"/>
        <v>2</v>
      </c>
      <c r="KN16" s="7">
        <f t="shared" si="49"/>
        <v>11</v>
      </c>
      <c r="KO16" s="7">
        <f t="shared" si="50"/>
        <v>5</v>
      </c>
    </row>
    <row r="17" spans="1:301">
      <c r="A17" s="14">
        <v>16</v>
      </c>
      <c r="B17" s="14">
        <v>1</v>
      </c>
      <c r="C17" s="14" t="s">
        <v>331</v>
      </c>
      <c r="D17" s="20">
        <v>37</v>
      </c>
      <c r="E17" s="14">
        <v>2</v>
      </c>
      <c r="F17" s="20">
        <v>12</v>
      </c>
      <c r="G17" s="14">
        <v>0</v>
      </c>
      <c r="H17" s="14"/>
      <c r="I17" s="14">
        <v>4</v>
      </c>
      <c r="J17" s="14">
        <v>7</v>
      </c>
      <c r="K17" s="14">
        <v>1</v>
      </c>
      <c r="L17" s="14">
        <v>1</v>
      </c>
      <c r="M17" s="20">
        <v>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1</v>
      </c>
      <c r="U17" s="14">
        <v>1</v>
      </c>
      <c r="V17" s="14">
        <v>0</v>
      </c>
      <c r="W17" s="14">
        <v>1</v>
      </c>
      <c r="X17" s="14">
        <v>0</v>
      </c>
      <c r="Y17" s="14">
        <v>1</v>
      </c>
      <c r="Z17" s="14">
        <v>0</v>
      </c>
      <c r="AA17" s="14">
        <v>1</v>
      </c>
      <c r="AB17" s="14">
        <v>1</v>
      </c>
      <c r="AC17" s="14">
        <v>1</v>
      </c>
      <c r="AD17" s="14">
        <v>1</v>
      </c>
      <c r="AE17" s="23"/>
      <c r="AF17" s="14">
        <v>3</v>
      </c>
      <c r="AG17" s="14">
        <v>1</v>
      </c>
      <c r="AH17" s="14">
        <v>2</v>
      </c>
      <c r="AI17" s="14">
        <v>4</v>
      </c>
      <c r="AJ17" s="14">
        <v>3</v>
      </c>
      <c r="AK17" s="14">
        <v>3</v>
      </c>
      <c r="AL17" s="14">
        <v>4</v>
      </c>
      <c r="AM17" s="14">
        <v>4</v>
      </c>
      <c r="AN17" s="14">
        <v>3</v>
      </c>
      <c r="AO17" s="14">
        <v>4</v>
      </c>
      <c r="AP17" s="14">
        <v>4</v>
      </c>
      <c r="AQ17" s="14">
        <v>2</v>
      </c>
      <c r="AR17" s="14">
        <v>3</v>
      </c>
      <c r="AS17" s="14">
        <v>4</v>
      </c>
      <c r="AT17" s="14">
        <v>4</v>
      </c>
      <c r="AU17" s="14">
        <v>4</v>
      </c>
      <c r="AV17" s="14">
        <v>4</v>
      </c>
      <c r="AW17" s="14">
        <v>4</v>
      </c>
      <c r="AX17" s="7">
        <f>SUM(AF17:AW17)</f>
        <v>60</v>
      </c>
      <c r="AY17" s="7"/>
      <c r="AZ17" s="7"/>
      <c r="BA17" s="14">
        <v>5</v>
      </c>
      <c r="BB17" s="14">
        <v>5</v>
      </c>
      <c r="BC17" s="14">
        <v>4</v>
      </c>
      <c r="BD17" s="14">
        <v>4</v>
      </c>
      <c r="BE17" s="14">
        <v>5</v>
      </c>
      <c r="BF17" s="14">
        <v>4</v>
      </c>
      <c r="BG17" s="14">
        <v>5</v>
      </c>
      <c r="BH17" s="14">
        <v>5</v>
      </c>
      <c r="BI17" s="14">
        <v>4</v>
      </c>
      <c r="BJ17" s="14">
        <v>5</v>
      </c>
      <c r="BK17" s="14">
        <v>4</v>
      </c>
      <c r="BL17" s="14">
        <v>5</v>
      </c>
      <c r="BM17" s="7">
        <f t="shared" si="6"/>
        <v>55</v>
      </c>
      <c r="BN17" s="14">
        <v>1</v>
      </c>
      <c r="BO17" s="14">
        <v>3</v>
      </c>
      <c r="BP17" s="14">
        <v>1</v>
      </c>
      <c r="BQ17" s="14">
        <v>0</v>
      </c>
      <c r="BR17" s="14">
        <v>0</v>
      </c>
      <c r="BS17" s="14">
        <v>1</v>
      </c>
      <c r="BT17" s="14">
        <v>1</v>
      </c>
      <c r="BU17" s="14">
        <v>0</v>
      </c>
      <c r="BV17" s="7">
        <f t="shared" si="7"/>
        <v>7</v>
      </c>
      <c r="BW17" s="14">
        <v>2</v>
      </c>
      <c r="BX17" s="14">
        <v>2</v>
      </c>
      <c r="BY17" s="14">
        <v>2</v>
      </c>
      <c r="BZ17" s="14">
        <v>3</v>
      </c>
      <c r="CA17" s="14">
        <v>1</v>
      </c>
      <c r="CB17" s="14">
        <v>0</v>
      </c>
      <c r="CC17" s="14">
        <v>0</v>
      </c>
      <c r="CD17" s="14"/>
      <c r="CE17" s="14">
        <v>1</v>
      </c>
      <c r="CF17" s="14">
        <v>3</v>
      </c>
      <c r="CG17" s="14">
        <v>3</v>
      </c>
      <c r="CH17" s="14">
        <v>4</v>
      </c>
      <c r="CI17" s="14">
        <v>3</v>
      </c>
      <c r="CJ17" s="14">
        <v>2</v>
      </c>
      <c r="CK17" s="7">
        <f t="shared" si="8"/>
        <v>26</v>
      </c>
      <c r="CL17" s="14">
        <v>1</v>
      </c>
      <c r="CM17" s="14">
        <v>3</v>
      </c>
      <c r="CN17" s="14">
        <v>2</v>
      </c>
      <c r="CO17" s="14">
        <v>3</v>
      </c>
      <c r="CP17" s="14">
        <v>3</v>
      </c>
      <c r="CQ17" s="14">
        <v>0</v>
      </c>
      <c r="CR17" s="14">
        <v>3</v>
      </c>
      <c r="CS17" s="14">
        <v>3</v>
      </c>
      <c r="CT17" s="14">
        <v>2</v>
      </c>
      <c r="CU17" s="14">
        <v>3</v>
      </c>
      <c r="CV17" s="14">
        <v>3</v>
      </c>
      <c r="CW17" s="14">
        <v>3</v>
      </c>
      <c r="CX17" s="14">
        <v>1</v>
      </c>
      <c r="CY17" s="14">
        <v>3</v>
      </c>
      <c r="CZ17" s="14">
        <v>3</v>
      </c>
      <c r="DA17" s="14">
        <v>1</v>
      </c>
      <c r="DB17" s="14">
        <v>1</v>
      </c>
      <c r="DC17" s="14">
        <v>3</v>
      </c>
      <c r="DD17" s="14">
        <v>0</v>
      </c>
      <c r="DE17" s="14">
        <v>2</v>
      </c>
      <c r="DF17" s="14">
        <v>3</v>
      </c>
      <c r="DG17" s="7">
        <f t="shared" si="9"/>
        <v>46</v>
      </c>
      <c r="DH17" s="14">
        <v>2</v>
      </c>
      <c r="DI17" s="14">
        <v>2</v>
      </c>
      <c r="DJ17" s="14">
        <v>2</v>
      </c>
      <c r="DK17" s="14">
        <v>3</v>
      </c>
      <c r="DL17" s="14">
        <v>1</v>
      </c>
      <c r="DM17" s="14">
        <v>3</v>
      </c>
      <c r="DN17" s="14">
        <v>2</v>
      </c>
      <c r="DO17" s="14">
        <v>3</v>
      </c>
      <c r="DP17" s="14">
        <v>1</v>
      </c>
      <c r="DQ17" s="14">
        <v>1</v>
      </c>
      <c r="DR17" s="14">
        <v>1</v>
      </c>
      <c r="DS17" s="14">
        <v>2</v>
      </c>
      <c r="DT17" s="14">
        <v>3</v>
      </c>
      <c r="DU17" s="14">
        <v>1</v>
      </c>
      <c r="DV17" s="14">
        <v>2</v>
      </c>
      <c r="DW17" s="14">
        <v>1</v>
      </c>
      <c r="DX17" s="14">
        <v>2</v>
      </c>
      <c r="DY17" s="14">
        <v>1</v>
      </c>
      <c r="DZ17" s="14">
        <v>1</v>
      </c>
      <c r="EA17" s="14">
        <v>2</v>
      </c>
      <c r="EB17" s="14">
        <v>0</v>
      </c>
      <c r="EC17" s="7">
        <f t="shared" si="10"/>
        <v>36</v>
      </c>
      <c r="ED17" s="14">
        <v>5</v>
      </c>
      <c r="EE17" s="14">
        <v>8</v>
      </c>
      <c r="EF17" s="14">
        <v>6</v>
      </c>
      <c r="EG17" s="14">
        <v>6</v>
      </c>
      <c r="EH17" s="14">
        <v>8</v>
      </c>
      <c r="EI17" s="14">
        <v>7</v>
      </c>
      <c r="EJ17" s="14">
        <v>8</v>
      </c>
      <c r="EK17" s="14">
        <v>5</v>
      </c>
      <c r="EL17" s="14">
        <v>7</v>
      </c>
      <c r="EM17" s="14">
        <v>5</v>
      </c>
      <c r="EN17" s="14">
        <v>5</v>
      </c>
      <c r="EO17" s="14">
        <v>6</v>
      </c>
      <c r="EP17" s="14">
        <v>6</v>
      </c>
      <c r="EQ17" s="14">
        <v>6</v>
      </c>
      <c r="ER17" s="14">
        <v>6</v>
      </c>
      <c r="ES17" s="14">
        <v>6</v>
      </c>
      <c r="ET17" s="14">
        <v>7</v>
      </c>
      <c r="EU17" s="14">
        <v>6</v>
      </c>
      <c r="EV17" s="14">
        <v>7</v>
      </c>
      <c r="EW17" s="14">
        <v>7</v>
      </c>
      <c r="EX17" s="14">
        <v>7</v>
      </c>
      <c r="EY17" s="14">
        <v>6</v>
      </c>
      <c r="EZ17" s="14">
        <v>5</v>
      </c>
      <c r="FA17" s="14">
        <v>7</v>
      </c>
      <c r="FB17" s="14">
        <v>5</v>
      </c>
      <c r="FC17" s="14">
        <v>6</v>
      </c>
      <c r="FD17" s="14">
        <v>5</v>
      </c>
      <c r="FE17" s="14">
        <v>5</v>
      </c>
      <c r="FF17" s="14">
        <v>8</v>
      </c>
      <c r="FG17" s="14">
        <v>7</v>
      </c>
      <c r="FH17" s="68">
        <f t="shared" si="11"/>
        <v>6.2666666666666666</v>
      </c>
      <c r="FI17" s="68">
        <f t="shared" si="12"/>
        <v>6.2666666666666666</v>
      </c>
      <c r="FJ17" s="68">
        <f t="shared" si="13"/>
        <v>6.2666666666666666</v>
      </c>
      <c r="FK17" s="14">
        <v>2</v>
      </c>
      <c r="FL17" s="14">
        <v>3</v>
      </c>
      <c r="FM17" s="14">
        <v>3</v>
      </c>
      <c r="FN17" s="14">
        <v>3</v>
      </c>
      <c r="FO17" s="14">
        <v>4</v>
      </c>
      <c r="FP17" s="14">
        <v>5</v>
      </c>
      <c r="FQ17" s="14">
        <v>2</v>
      </c>
      <c r="FR17" s="14">
        <v>4</v>
      </c>
      <c r="FS17" s="14">
        <v>5</v>
      </c>
      <c r="FT17" s="14">
        <v>4</v>
      </c>
      <c r="FU17" s="14">
        <v>4</v>
      </c>
      <c r="FV17" s="14">
        <v>2</v>
      </c>
      <c r="FW17" s="14">
        <v>2</v>
      </c>
      <c r="FX17" s="14">
        <v>2</v>
      </c>
      <c r="FY17" s="14">
        <v>2</v>
      </c>
      <c r="FZ17" s="14">
        <v>3</v>
      </c>
      <c r="GA17" s="14">
        <v>4</v>
      </c>
      <c r="GB17" s="14">
        <v>2</v>
      </c>
      <c r="GC17" s="14">
        <v>3</v>
      </c>
      <c r="GD17" s="14">
        <v>3</v>
      </c>
      <c r="GE17" s="14">
        <v>5</v>
      </c>
      <c r="GF17" s="14">
        <v>3</v>
      </c>
      <c r="GG17" s="14">
        <v>4</v>
      </c>
      <c r="GH17" s="14">
        <v>4</v>
      </c>
      <c r="GI17" s="14">
        <v>5</v>
      </c>
      <c r="GJ17" s="14">
        <v>2</v>
      </c>
      <c r="GK17" s="14">
        <v>4</v>
      </c>
      <c r="GL17" s="14">
        <v>3</v>
      </c>
      <c r="GM17" s="14">
        <v>5</v>
      </c>
      <c r="GN17" s="14">
        <v>5</v>
      </c>
      <c r="GO17" s="7">
        <f t="shared" si="0"/>
        <v>0</v>
      </c>
      <c r="GP17" s="7">
        <f t="shared" si="1"/>
        <v>8</v>
      </c>
      <c r="GQ17" s="7">
        <f t="shared" si="2"/>
        <v>8</v>
      </c>
      <c r="GR17" s="7">
        <f t="shared" si="3"/>
        <v>8</v>
      </c>
      <c r="GS17" s="7">
        <f t="shared" si="4"/>
        <v>6</v>
      </c>
      <c r="GT17" s="7">
        <f t="shared" si="14"/>
        <v>3</v>
      </c>
      <c r="GU17" s="45">
        <f t="shared" si="15"/>
        <v>2</v>
      </c>
      <c r="GV17" s="45">
        <f t="shared" si="16"/>
        <v>3</v>
      </c>
      <c r="GW17" s="45">
        <f t="shared" si="17"/>
        <v>4</v>
      </c>
      <c r="GX17" s="45">
        <f t="shared" si="18"/>
        <v>4</v>
      </c>
      <c r="GY17" s="45">
        <f t="shared" si="19"/>
        <v>0</v>
      </c>
      <c r="GZ17" s="45">
        <f t="shared" si="20"/>
        <v>0</v>
      </c>
      <c r="HA17" s="45">
        <f t="shared" si="21"/>
        <v>6</v>
      </c>
      <c r="HB17" s="45">
        <f t="shared" si="22"/>
        <v>2</v>
      </c>
      <c r="HC17" s="45">
        <f t="shared" si="23"/>
        <v>3</v>
      </c>
      <c r="HD17" s="45">
        <f t="shared" si="24"/>
        <v>5</v>
      </c>
      <c r="HE17" s="45">
        <f t="shared" si="25"/>
        <v>2</v>
      </c>
      <c r="HF17" s="45">
        <f t="shared" si="26"/>
        <v>4</v>
      </c>
      <c r="HG17" s="19">
        <v>18.681318681318682</v>
      </c>
      <c r="HH17" s="14">
        <v>455</v>
      </c>
      <c r="HI17" s="14">
        <v>85</v>
      </c>
      <c r="HJ17" s="14">
        <v>59</v>
      </c>
      <c r="HK17" s="14">
        <v>26</v>
      </c>
      <c r="HL17" s="19">
        <v>390.68012510550307</v>
      </c>
      <c r="HM17" s="19">
        <v>9.3656196087131516</v>
      </c>
      <c r="HN17" s="19">
        <v>2.3972603178070471</v>
      </c>
      <c r="HQ17" s="17">
        <v>1</v>
      </c>
      <c r="HR17" s="17">
        <v>1</v>
      </c>
      <c r="HS17" s="17">
        <v>2</v>
      </c>
      <c r="HT17" s="17">
        <v>1</v>
      </c>
      <c r="HU17" s="17">
        <v>2</v>
      </c>
      <c r="HV17" s="17">
        <v>2</v>
      </c>
      <c r="HW17" s="17">
        <v>1</v>
      </c>
      <c r="HX17" s="17">
        <v>2</v>
      </c>
      <c r="HY17" s="17">
        <v>1</v>
      </c>
      <c r="HZ17" s="17">
        <v>1</v>
      </c>
      <c r="IA17" s="17">
        <v>2</v>
      </c>
      <c r="IB17" s="17">
        <v>1</v>
      </c>
      <c r="IC17" s="17">
        <v>2</v>
      </c>
      <c r="ID17" s="17">
        <v>1</v>
      </c>
      <c r="IE17" s="17">
        <v>1</v>
      </c>
      <c r="IF17" s="17">
        <v>2</v>
      </c>
      <c r="IG17" s="17">
        <v>1</v>
      </c>
      <c r="IH17" s="17">
        <v>1</v>
      </c>
      <c r="II17" s="17">
        <v>2</v>
      </c>
      <c r="IJ17" s="17">
        <v>1</v>
      </c>
      <c r="IK17" s="7" t="str">
        <f t="shared" si="27"/>
        <v>4</v>
      </c>
      <c r="IL17" s="7" t="str">
        <f t="shared" si="28"/>
        <v>4</v>
      </c>
      <c r="IM17" s="7" t="str">
        <f t="shared" si="29"/>
        <v>4</v>
      </c>
      <c r="IN17" s="7" t="str">
        <f t="shared" si="30"/>
        <v>4</v>
      </c>
      <c r="IO17" s="7" t="str">
        <f t="shared" si="31"/>
        <v>4</v>
      </c>
      <c r="IP17" s="7" t="str">
        <f t="shared" si="32"/>
        <v>4</v>
      </c>
      <c r="IQ17" s="7" t="str">
        <f t="shared" si="33"/>
        <v>4</v>
      </c>
      <c r="IR17" s="7" t="str">
        <f t="shared" si="34"/>
        <v>4</v>
      </c>
      <c r="IS17" s="7" t="str">
        <f t="shared" si="35"/>
        <v>3</v>
      </c>
      <c r="IT17" s="7" t="str">
        <f t="shared" si="36"/>
        <v>4</v>
      </c>
      <c r="IU17" s="7" t="str">
        <f t="shared" si="37"/>
        <v>4</v>
      </c>
      <c r="IV17" s="7" t="str">
        <f t="shared" si="38"/>
        <v>4</v>
      </c>
      <c r="IW17" s="7">
        <f t="shared" si="39"/>
        <v>16</v>
      </c>
      <c r="IX17" s="7">
        <f t="shared" si="40"/>
        <v>16</v>
      </c>
      <c r="IY17" s="7">
        <f t="shared" si="41"/>
        <v>7</v>
      </c>
      <c r="IZ17" s="7">
        <f t="shared" si="42"/>
        <v>8</v>
      </c>
      <c r="JA17" s="7">
        <f t="shared" si="43"/>
        <v>15</v>
      </c>
      <c r="JB17" s="14">
        <v>4</v>
      </c>
      <c r="JC17" s="14">
        <v>4</v>
      </c>
      <c r="JD17" s="14">
        <v>4</v>
      </c>
      <c r="JE17" s="14">
        <v>4</v>
      </c>
      <c r="JF17" s="14">
        <v>4</v>
      </c>
      <c r="JG17" s="14">
        <v>4</v>
      </c>
      <c r="JH17" s="14">
        <v>4</v>
      </c>
      <c r="JI17" s="14">
        <v>4</v>
      </c>
      <c r="JJ17" s="14">
        <v>4</v>
      </c>
      <c r="JK17" s="14">
        <v>3</v>
      </c>
      <c r="JL17" s="14">
        <v>3</v>
      </c>
      <c r="JM17" s="7">
        <f t="shared" si="44"/>
        <v>42</v>
      </c>
      <c r="JN17" s="14">
        <v>3</v>
      </c>
      <c r="JO17" s="14">
        <v>2</v>
      </c>
      <c r="JP17" s="14">
        <v>2</v>
      </c>
      <c r="JQ17" s="14">
        <v>3</v>
      </c>
      <c r="JR17" s="14">
        <v>2</v>
      </c>
      <c r="JS17" s="14">
        <v>2</v>
      </c>
      <c r="JT17" s="7">
        <f t="shared" si="45"/>
        <v>14</v>
      </c>
      <c r="JU17" s="17">
        <v>4</v>
      </c>
      <c r="JV17" s="17">
        <v>4</v>
      </c>
      <c r="JW17" s="17">
        <v>5</v>
      </c>
      <c r="JX17" s="17">
        <v>4</v>
      </c>
      <c r="JY17" s="17">
        <v>4</v>
      </c>
      <c r="JZ17" s="17">
        <v>5</v>
      </c>
      <c r="KA17" s="17">
        <v>4</v>
      </c>
      <c r="KB17" s="17">
        <v>5</v>
      </c>
      <c r="KC17" s="17">
        <v>5</v>
      </c>
      <c r="KD17" s="17">
        <v>5</v>
      </c>
      <c r="KE17" s="17">
        <v>4</v>
      </c>
      <c r="KF17" s="17">
        <v>5</v>
      </c>
      <c r="KG17" s="17">
        <v>3</v>
      </c>
      <c r="KH17" s="17">
        <v>4</v>
      </c>
      <c r="KI17" s="17">
        <v>4</v>
      </c>
      <c r="KJ17" s="17">
        <v>5</v>
      </c>
      <c r="KK17" s="7">
        <f t="shared" si="46"/>
        <v>70</v>
      </c>
      <c r="KL17" s="7">
        <f t="shared" si="47"/>
        <v>25</v>
      </c>
      <c r="KM17" s="7">
        <f t="shared" si="48"/>
        <v>12</v>
      </c>
      <c r="KN17" s="7">
        <f t="shared" si="49"/>
        <v>18</v>
      </c>
      <c r="KO17" s="7">
        <f t="shared" si="50"/>
        <v>15</v>
      </c>
    </row>
    <row r="18" spans="1:301">
      <c r="A18" s="14">
        <v>17</v>
      </c>
      <c r="B18" s="14">
        <v>1</v>
      </c>
      <c r="C18" s="14" t="s">
        <v>332</v>
      </c>
      <c r="D18" s="20">
        <v>29</v>
      </c>
      <c r="E18" s="14">
        <v>2</v>
      </c>
      <c r="F18" s="20">
        <v>14</v>
      </c>
      <c r="G18" s="14">
        <v>1</v>
      </c>
      <c r="H18" s="14">
        <v>3</v>
      </c>
      <c r="I18" s="14">
        <v>4</v>
      </c>
      <c r="J18" s="14">
        <v>2</v>
      </c>
      <c r="K18" s="14">
        <v>1</v>
      </c>
      <c r="L18" s="14">
        <v>1</v>
      </c>
      <c r="M18" s="20">
        <v>1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1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23"/>
      <c r="AF18" s="14">
        <v>4</v>
      </c>
      <c r="AG18" s="14">
        <v>4</v>
      </c>
      <c r="AH18" s="14">
        <v>3</v>
      </c>
      <c r="AI18" s="14">
        <v>2</v>
      </c>
      <c r="AJ18" s="14">
        <v>4</v>
      </c>
      <c r="AK18" s="14">
        <v>3</v>
      </c>
      <c r="AL18" s="14">
        <v>4</v>
      </c>
      <c r="AM18" s="14">
        <v>3</v>
      </c>
      <c r="AN18" s="14">
        <v>3</v>
      </c>
      <c r="AO18" s="14">
        <v>1</v>
      </c>
      <c r="AP18" s="14">
        <v>3</v>
      </c>
      <c r="AQ18" s="14">
        <v>0</v>
      </c>
      <c r="AR18" s="14">
        <v>1</v>
      </c>
      <c r="AS18" s="14">
        <v>4</v>
      </c>
      <c r="AT18" s="14">
        <v>3</v>
      </c>
      <c r="AU18" s="14">
        <v>0</v>
      </c>
      <c r="AV18" s="14">
        <v>0</v>
      </c>
      <c r="AW18" s="14">
        <v>1</v>
      </c>
      <c r="AX18" s="7">
        <f t="shared" si="5"/>
        <v>43</v>
      </c>
      <c r="AY18" s="7"/>
      <c r="AZ18" s="7"/>
      <c r="BA18" s="14">
        <v>5</v>
      </c>
      <c r="BB18" s="14">
        <v>5</v>
      </c>
      <c r="BC18" s="14">
        <v>5</v>
      </c>
      <c r="BD18" s="14">
        <v>5</v>
      </c>
      <c r="BE18" s="14">
        <v>5</v>
      </c>
      <c r="BF18" s="14">
        <v>4</v>
      </c>
      <c r="BG18" s="14">
        <v>4</v>
      </c>
      <c r="BH18" s="14">
        <v>5</v>
      </c>
      <c r="BI18" s="14">
        <v>4</v>
      </c>
      <c r="BJ18" s="14">
        <v>5</v>
      </c>
      <c r="BK18" s="14">
        <v>5</v>
      </c>
      <c r="BL18" s="14">
        <v>4</v>
      </c>
      <c r="BM18" s="7">
        <f t="shared" si="6"/>
        <v>56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7">
        <f t="shared" si="7"/>
        <v>0</v>
      </c>
      <c r="BW18" s="14">
        <v>1</v>
      </c>
      <c r="BX18" s="14">
        <v>2</v>
      </c>
      <c r="BY18" s="14">
        <v>1</v>
      </c>
      <c r="BZ18" s="14">
        <v>1</v>
      </c>
      <c r="CA18" s="14">
        <v>1</v>
      </c>
      <c r="CB18" s="14">
        <v>0</v>
      </c>
      <c r="CC18" s="14">
        <v>0</v>
      </c>
      <c r="CD18" s="14">
        <v>3</v>
      </c>
      <c r="CE18" s="14">
        <v>0</v>
      </c>
      <c r="CF18" s="14">
        <v>1</v>
      </c>
      <c r="CG18" s="14">
        <v>0</v>
      </c>
      <c r="CH18" s="14">
        <v>0</v>
      </c>
      <c r="CI18" s="14">
        <v>0</v>
      </c>
      <c r="CJ18" s="14">
        <v>0</v>
      </c>
      <c r="CK18" s="7">
        <f t="shared" si="8"/>
        <v>10</v>
      </c>
      <c r="CL18" s="14">
        <v>1</v>
      </c>
      <c r="CM18" s="14">
        <v>2</v>
      </c>
      <c r="CN18" s="14">
        <v>0</v>
      </c>
      <c r="CO18" s="14">
        <v>3</v>
      </c>
      <c r="CP18" s="14">
        <v>1</v>
      </c>
      <c r="CQ18" s="14">
        <v>2</v>
      </c>
      <c r="CR18" s="14">
        <v>3</v>
      </c>
      <c r="CS18" s="14">
        <v>2</v>
      </c>
      <c r="CT18" s="14">
        <v>0</v>
      </c>
      <c r="CU18" s="14">
        <v>2</v>
      </c>
      <c r="CV18" s="14">
        <v>2</v>
      </c>
      <c r="CW18" s="14">
        <v>1</v>
      </c>
      <c r="CX18" s="14">
        <v>1</v>
      </c>
      <c r="CY18" s="14">
        <v>1</v>
      </c>
      <c r="CZ18" s="14">
        <v>2</v>
      </c>
      <c r="DA18" s="14">
        <v>0</v>
      </c>
      <c r="DB18" s="14">
        <v>0</v>
      </c>
      <c r="DC18" s="14">
        <v>0</v>
      </c>
      <c r="DD18" s="14">
        <v>0</v>
      </c>
      <c r="DE18" s="14">
        <v>1</v>
      </c>
      <c r="DF18" s="14">
        <v>0</v>
      </c>
      <c r="DG18" s="7">
        <f t="shared" si="9"/>
        <v>24</v>
      </c>
      <c r="DH18" s="14">
        <v>1</v>
      </c>
      <c r="DI18" s="14">
        <v>0</v>
      </c>
      <c r="DJ18" s="14">
        <v>1</v>
      </c>
      <c r="DK18" s="14">
        <v>0</v>
      </c>
      <c r="DL18" s="14">
        <v>3</v>
      </c>
      <c r="DM18" s="14">
        <v>0</v>
      </c>
      <c r="DN18" s="14">
        <v>2</v>
      </c>
      <c r="DO18" s="14">
        <v>2</v>
      </c>
      <c r="DP18" s="14">
        <v>1</v>
      </c>
      <c r="DQ18" s="14">
        <v>0</v>
      </c>
      <c r="DR18" s="14">
        <v>0</v>
      </c>
      <c r="DS18" s="14">
        <v>0</v>
      </c>
      <c r="DT18" s="14">
        <v>3</v>
      </c>
      <c r="DU18" s="14">
        <v>2</v>
      </c>
      <c r="DV18" s="14">
        <v>0</v>
      </c>
      <c r="DW18" s="14">
        <v>0</v>
      </c>
      <c r="DX18" s="14">
        <v>1</v>
      </c>
      <c r="DY18" s="14">
        <v>1</v>
      </c>
      <c r="DZ18" s="14">
        <v>2</v>
      </c>
      <c r="EA18" s="14">
        <v>0</v>
      </c>
      <c r="EB18" s="14">
        <v>0</v>
      </c>
      <c r="EC18" s="7">
        <f t="shared" si="10"/>
        <v>19</v>
      </c>
      <c r="ED18" s="14">
        <v>3</v>
      </c>
      <c r="EE18" s="14">
        <v>3</v>
      </c>
      <c r="EF18" s="14">
        <v>3</v>
      </c>
      <c r="EG18" s="14">
        <v>3</v>
      </c>
      <c r="EH18" s="14">
        <v>5</v>
      </c>
      <c r="EI18" s="14">
        <v>5</v>
      </c>
      <c r="EJ18" s="14">
        <v>3</v>
      </c>
      <c r="EK18" s="14">
        <v>5</v>
      </c>
      <c r="EL18" s="14">
        <v>5</v>
      </c>
      <c r="EM18" s="14">
        <v>5</v>
      </c>
      <c r="EN18" s="14">
        <v>3</v>
      </c>
      <c r="EO18" s="14">
        <v>5</v>
      </c>
      <c r="EP18" s="14">
        <v>3</v>
      </c>
      <c r="EQ18" s="14">
        <v>3</v>
      </c>
      <c r="ER18" s="14">
        <v>5</v>
      </c>
      <c r="ES18" s="14">
        <v>5</v>
      </c>
      <c r="ET18" s="14">
        <v>5</v>
      </c>
      <c r="EU18" s="14">
        <v>5</v>
      </c>
      <c r="EV18" s="14">
        <v>5</v>
      </c>
      <c r="EW18" s="14">
        <v>5</v>
      </c>
      <c r="EX18" s="14">
        <v>5</v>
      </c>
      <c r="EY18" s="14">
        <v>5</v>
      </c>
      <c r="EZ18" s="14">
        <v>3</v>
      </c>
      <c r="FA18" s="14">
        <v>3</v>
      </c>
      <c r="FB18" s="14">
        <v>3</v>
      </c>
      <c r="FC18" s="14">
        <v>5</v>
      </c>
      <c r="FD18" s="14">
        <v>5</v>
      </c>
      <c r="FE18" s="14">
        <v>5</v>
      </c>
      <c r="FF18" s="14">
        <v>5</v>
      </c>
      <c r="FG18" s="14">
        <v>5</v>
      </c>
      <c r="FH18" s="68">
        <f t="shared" si="11"/>
        <v>4.2666666666666666</v>
      </c>
      <c r="FI18" s="68">
        <f t="shared" si="12"/>
        <v>3.9333333333333331</v>
      </c>
      <c r="FJ18" s="68">
        <f t="shared" si="13"/>
        <v>4.5999999999999996</v>
      </c>
      <c r="FK18" s="14">
        <v>3</v>
      </c>
      <c r="FL18" s="14">
        <v>2</v>
      </c>
      <c r="FM18" s="14">
        <v>3</v>
      </c>
      <c r="FN18" s="14">
        <v>3</v>
      </c>
      <c r="FO18" s="14">
        <v>3</v>
      </c>
      <c r="FP18" s="14">
        <v>2</v>
      </c>
      <c r="FQ18" s="14">
        <v>1</v>
      </c>
      <c r="FR18" s="14">
        <v>2</v>
      </c>
      <c r="FS18" s="14">
        <v>2</v>
      </c>
      <c r="FT18" s="14">
        <v>4</v>
      </c>
      <c r="FU18" s="14">
        <v>2</v>
      </c>
      <c r="FV18" s="14">
        <v>3</v>
      </c>
      <c r="FW18" s="14">
        <v>2</v>
      </c>
      <c r="FX18" s="14">
        <v>4</v>
      </c>
      <c r="FY18" s="14">
        <v>3</v>
      </c>
      <c r="FZ18" s="14">
        <v>4</v>
      </c>
      <c r="GA18" s="14">
        <v>3</v>
      </c>
      <c r="GB18" s="14">
        <v>3</v>
      </c>
      <c r="GC18" s="14">
        <v>2</v>
      </c>
      <c r="GD18" s="14">
        <v>2</v>
      </c>
      <c r="GE18" s="14">
        <v>2</v>
      </c>
      <c r="GF18" s="14">
        <v>4</v>
      </c>
      <c r="GG18" s="14">
        <v>3</v>
      </c>
      <c r="GH18" s="14">
        <v>2</v>
      </c>
      <c r="GI18" s="14">
        <v>2</v>
      </c>
      <c r="GJ18" s="14">
        <v>4</v>
      </c>
      <c r="GK18" s="14">
        <v>2</v>
      </c>
      <c r="GL18" s="14">
        <v>3</v>
      </c>
      <c r="GM18" s="14">
        <v>3</v>
      </c>
      <c r="GN18" s="14">
        <v>3</v>
      </c>
      <c r="GO18" s="7">
        <f t="shared" si="0"/>
        <v>1</v>
      </c>
      <c r="GP18" s="7">
        <f t="shared" si="1"/>
        <v>12</v>
      </c>
      <c r="GQ18" s="7">
        <f t="shared" si="2"/>
        <v>12</v>
      </c>
      <c r="GR18" s="7">
        <f t="shared" si="3"/>
        <v>5</v>
      </c>
      <c r="GS18" s="7">
        <f t="shared" si="4"/>
        <v>0</v>
      </c>
      <c r="GT18" s="7">
        <f t="shared" si="14"/>
        <v>1</v>
      </c>
      <c r="GU18" s="45">
        <f t="shared" si="15"/>
        <v>2</v>
      </c>
      <c r="GV18" s="45">
        <f t="shared" si="16"/>
        <v>2</v>
      </c>
      <c r="GW18" s="45">
        <f t="shared" si="17"/>
        <v>2</v>
      </c>
      <c r="GX18" s="45">
        <f t="shared" si="18"/>
        <v>3</v>
      </c>
      <c r="GY18" s="45">
        <f t="shared" si="19"/>
        <v>1</v>
      </c>
      <c r="GZ18" s="45">
        <f t="shared" si="20"/>
        <v>0</v>
      </c>
      <c r="HA18" s="45">
        <f t="shared" si="21"/>
        <v>6</v>
      </c>
      <c r="HB18" s="45">
        <f t="shared" si="22"/>
        <v>6</v>
      </c>
      <c r="HC18" s="45">
        <f t="shared" si="23"/>
        <v>6</v>
      </c>
      <c r="HD18" s="45">
        <f t="shared" si="24"/>
        <v>6</v>
      </c>
      <c r="HE18" s="45">
        <f t="shared" si="25"/>
        <v>0</v>
      </c>
      <c r="HF18" s="45">
        <f t="shared" si="26"/>
        <v>0</v>
      </c>
      <c r="HG18" s="19">
        <v>9.5334685598377273</v>
      </c>
      <c r="HH18" s="14">
        <v>493</v>
      </c>
      <c r="HI18" s="14">
        <v>47</v>
      </c>
      <c r="HJ18" s="14">
        <v>25</v>
      </c>
      <c r="HK18" s="14">
        <v>22</v>
      </c>
      <c r="HL18" s="19">
        <v>382.98061638051973</v>
      </c>
      <c r="HM18" s="19">
        <v>22.805001498965101</v>
      </c>
      <c r="HN18" s="19">
        <v>5.9546098480103327</v>
      </c>
      <c r="HQ18" s="17">
        <v>1</v>
      </c>
      <c r="HR18" s="17">
        <v>3</v>
      </c>
      <c r="HS18" s="17">
        <v>3</v>
      </c>
      <c r="HT18" s="17">
        <v>3</v>
      </c>
      <c r="HU18" s="17">
        <v>3</v>
      </c>
      <c r="HV18" s="17">
        <v>1</v>
      </c>
      <c r="HW18" s="17">
        <v>3</v>
      </c>
      <c r="HX18" s="17">
        <v>4</v>
      </c>
      <c r="HY18" s="17">
        <v>3</v>
      </c>
      <c r="HZ18" s="17">
        <v>1</v>
      </c>
      <c r="IA18" s="17">
        <v>3</v>
      </c>
      <c r="IB18" s="17">
        <v>3</v>
      </c>
      <c r="IC18" s="17">
        <v>2</v>
      </c>
      <c r="ID18" s="17">
        <v>1</v>
      </c>
      <c r="IE18" s="17">
        <v>2</v>
      </c>
      <c r="IF18" s="17">
        <v>3</v>
      </c>
      <c r="IG18" s="17">
        <v>3</v>
      </c>
      <c r="IH18" s="17">
        <v>2</v>
      </c>
      <c r="II18" s="17">
        <v>2</v>
      </c>
      <c r="IJ18" s="17">
        <v>3</v>
      </c>
      <c r="IK18" s="7" t="str">
        <f t="shared" si="27"/>
        <v>2</v>
      </c>
      <c r="IL18" s="7" t="str">
        <f t="shared" si="28"/>
        <v>2</v>
      </c>
      <c r="IM18" s="7" t="str">
        <f t="shared" si="29"/>
        <v>2</v>
      </c>
      <c r="IN18" s="7" t="str">
        <f t="shared" si="30"/>
        <v>2</v>
      </c>
      <c r="IO18" s="7" t="str">
        <f t="shared" si="31"/>
        <v>2</v>
      </c>
      <c r="IP18" s="7" t="str">
        <f t="shared" si="32"/>
        <v>4</v>
      </c>
      <c r="IQ18" s="7" t="str">
        <f t="shared" si="33"/>
        <v>3</v>
      </c>
      <c r="IR18" s="7" t="str">
        <f t="shared" si="34"/>
        <v>2</v>
      </c>
      <c r="IS18" s="7" t="str">
        <f t="shared" si="35"/>
        <v>2</v>
      </c>
      <c r="IT18" s="7" t="str">
        <f t="shared" si="36"/>
        <v>2</v>
      </c>
      <c r="IU18" s="7" t="str">
        <f t="shared" si="37"/>
        <v>4</v>
      </c>
      <c r="IV18" s="7" t="str">
        <f t="shared" si="38"/>
        <v>3</v>
      </c>
      <c r="IW18" s="7">
        <f t="shared" si="39"/>
        <v>8</v>
      </c>
      <c r="IX18" s="7">
        <f t="shared" si="40"/>
        <v>11</v>
      </c>
      <c r="IY18" s="7">
        <f t="shared" si="41"/>
        <v>6</v>
      </c>
      <c r="IZ18" s="7">
        <f t="shared" si="42"/>
        <v>13</v>
      </c>
      <c r="JA18" s="7">
        <f t="shared" si="43"/>
        <v>11</v>
      </c>
      <c r="JB18" s="14">
        <v>4</v>
      </c>
      <c r="JC18" s="14">
        <v>3</v>
      </c>
      <c r="JD18" s="14">
        <v>5</v>
      </c>
      <c r="JE18" s="14">
        <v>5</v>
      </c>
      <c r="JF18" s="14">
        <v>4</v>
      </c>
      <c r="JG18" s="14">
        <v>4</v>
      </c>
      <c r="JH18" s="14">
        <v>1</v>
      </c>
      <c r="JI18" s="14">
        <v>2</v>
      </c>
      <c r="JJ18" s="14">
        <v>5</v>
      </c>
      <c r="JK18" s="14">
        <v>5</v>
      </c>
      <c r="JL18" s="14">
        <v>5</v>
      </c>
      <c r="JM18" s="7">
        <f t="shared" si="44"/>
        <v>43</v>
      </c>
      <c r="JN18" s="14">
        <v>2</v>
      </c>
      <c r="JO18" s="14">
        <v>2</v>
      </c>
      <c r="JP18" s="14">
        <v>3</v>
      </c>
      <c r="JQ18" s="14">
        <v>3</v>
      </c>
      <c r="JR18" s="14">
        <v>4</v>
      </c>
      <c r="JS18" s="14">
        <v>3</v>
      </c>
      <c r="JT18" s="7">
        <f t="shared" si="45"/>
        <v>17</v>
      </c>
      <c r="JU18" s="17">
        <v>4</v>
      </c>
      <c r="JV18" s="17">
        <v>1</v>
      </c>
      <c r="JW18" s="17">
        <v>4</v>
      </c>
      <c r="JX18" s="17">
        <v>0</v>
      </c>
      <c r="JY18" s="17">
        <v>1</v>
      </c>
      <c r="JZ18" s="17">
        <v>0</v>
      </c>
      <c r="KA18" s="17">
        <v>4</v>
      </c>
      <c r="KB18" s="17">
        <v>5</v>
      </c>
      <c r="KC18" s="17">
        <v>5</v>
      </c>
      <c r="KD18" s="17">
        <v>4</v>
      </c>
      <c r="KE18" s="17">
        <v>4</v>
      </c>
      <c r="KF18" s="17">
        <v>4</v>
      </c>
      <c r="KG18" s="17">
        <v>3</v>
      </c>
      <c r="KH18" s="17">
        <v>3</v>
      </c>
      <c r="KI18" s="17">
        <v>4</v>
      </c>
      <c r="KJ18" s="17">
        <v>3</v>
      </c>
      <c r="KK18" s="7">
        <f t="shared" si="46"/>
        <v>49</v>
      </c>
      <c r="KL18" s="7">
        <f t="shared" si="47"/>
        <v>13</v>
      </c>
      <c r="KM18" s="7">
        <f t="shared" si="48"/>
        <v>11</v>
      </c>
      <c r="KN18" s="7">
        <f t="shared" si="49"/>
        <v>16</v>
      </c>
      <c r="KO18" s="7">
        <f t="shared" si="50"/>
        <v>12</v>
      </c>
    </row>
    <row r="19" spans="1:301">
      <c r="A19" s="14">
        <v>18</v>
      </c>
      <c r="B19" s="14">
        <v>1</v>
      </c>
      <c r="C19" s="14" t="s">
        <v>345</v>
      </c>
      <c r="D19" s="20">
        <v>56</v>
      </c>
      <c r="E19" s="14">
        <v>2</v>
      </c>
      <c r="F19" s="20">
        <v>15</v>
      </c>
      <c r="G19" s="14">
        <v>1</v>
      </c>
      <c r="H19" s="14">
        <v>4</v>
      </c>
      <c r="I19" s="14">
        <v>4</v>
      </c>
      <c r="J19" s="14">
        <v>2</v>
      </c>
      <c r="K19" s="14">
        <v>1</v>
      </c>
      <c r="L19" s="14">
        <v>1</v>
      </c>
      <c r="M19" s="20">
        <v>3</v>
      </c>
      <c r="N19" s="14">
        <v>0</v>
      </c>
      <c r="O19" s="14">
        <v>0</v>
      </c>
      <c r="P19" s="14">
        <v>0</v>
      </c>
      <c r="Q19" s="14">
        <v>0</v>
      </c>
      <c r="R19" s="17">
        <v>0</v>
      </c>
      <c r="S19" s="14">
        <v>1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23"/>
      <c r="AF19" s="14">
        <v>3</v>
      </c>
      <c r="AG19" s="14">
        <v>4</v>
      </c>
      <c r="AH19" s="14">
        <v>2</v>
      </c>
      <c r="AI19" s="14">
        <v>4</v>
      </c>
      <c r="AJ19" s="14">
        <v>3</v>
      </c>
      <c r="AK19" s="14">
        <v>4</v>
      </c>
      <c r="AL19" s="14">
        <v>3</v>
      </c>
      <c r="AM19" s="14">
        <v>3</v>
      </c>
      <c r="AN19" s="14">
        <v>4</v>
      </c>
      <c r="AO19" s="14">
        <v>4</v>
      </c>
      <c r="AP19" s="14">
        <v>4</v>
      </c>
      <c r="AQ19" s="14">
        <v>3</v>
      </c>
      <c r="AR19" s="14">
        <v>3</v>
      </c>
      <c r="AS19" s="14">
        <v>2</v>
      </c>
      <c r="AT19" s="14">
        <v>4</v>
      </c>
      <c r="AU19" s="14">
        <v>4</v>
      </c>
      <c r="AV19" s="14">
        <v>3</v>
      </c>
      <c r="AW19" s="14">
        <v>4</v>
      </c>
      <c r="AX19" s="7">
        <f t="shared" si="5"/>
        <v>61</v>
      </c>
      <c r="AY19" s="7"/>
      <c r="AZ19" s="7"/>
      <c r="BA19" s="14">
        <v>4</v>
      </c>
      <c r="BB19" s="14">
        <v>4</v>
      </c>
      <c r="BC19" s="14">
        <v>4</v>
      </c>
      <c r="BD19" s="14">
        <v>1</v>
      </c>
      <c r="BE19" s="14">
        <v>3</v>
      </c>
      <c r="BF19" s="14">
        <v>4</v>
      </c>
      <c r="BG19" s="14">
        <v>1</v>
      </c>
      <c r="BH19" s="14">
        <v>4</v>
      </c>
      <c r="BI19" s="14">
        <v>1</v>
      </c>
      <c r="BJ19" s="14">
        <v>3</v>
      </c>
      <c r="BK19" s="14">
        <v>3</v>
      </c>
      <c r="BL19" s="14">
        <v>4</v>
      </c>
      <c r="BM19" s="7">
        <f t="shared" si="6"/>
        <v>36</v>
      </c>
      <c r="BN19" s="14">
        <v>1</v>
      </c>
      <c r="BO19" s="14">
        <v>1</v>
      </c>
      <c r="BP19" s="14">
        <v>0</v>
      </c>
      <c r="BQ19" s="14">
        <v>1</v>
      </c>
      <c r="BR19" s="14">
        <v>1</v>
      </c>
      <c r="BS19" s="14">
        <v>0</v>
      </c>
      <c r="BT19" s="14">
        <v>1</v>
      </c>
      <c r="BU19" s="14">
        <v>1</v>
      </c>
      <c r="BV19" s="7">
        <f t="shared" si="7"/>
        <v>6</v>
      </c>
      <c r="BW19" s="14">
        <v>0</v>
      </c>
      <c r="BX19" s="14">
        <v>0</v>
      </c>
      <c r="BY19" s="14">
        <v>0</v>
      </c>
      <c r="BZ19" s="14">
        <v>0</v>
      </c>
      <c r="CA19" s="14">
        <v>1</v>
      </c>
      <c r="CB19" s="14">
        <v>1</v>
      </c>
      <c r="CC19" s="14">
        <v>1</v>
      </c>
      <c r="CD19" s="14">
        <v>0</v>
      </c>
      <c r="CE19" s="14">
        <v>1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7">
        <f t="shared" si="8"/>
        <v>4</v>
      </c>
      <c r="CL19" s="14">
        <v>2</v>
      </c>
      <c r="CM19" s="14">
        <v>0</v>
      </c>
      <c r="CN19" s="14">
        <v>2</v>
      </c>
      <c r="CO19" s="14">
        <v>0</v>
      </c>
      <c r="CP19" s="14">
        <v>1</v>
      </c>
      <c r="CQ19" s="14">
        <v>2</v>
      </c>
      <c r="CR19" s="14">
        <v>2</v>
      </c>
      <c r="CS19" s="14">
        <v>1</v>
      </c>
      <c r="CT19" s="14">
        <v>0</v>
      </c>
      <c r="CU19" s="14">
        <v>1</v>
      </c>
      <c r="CV19" s="14">
        <v>0</v>
      </c>
      <c r="CW19" s="14">
        <v>1</v>
      </c>
      <c r="CX19" s="14">
        <v>0</v>
      </c>
      <c r="CY19" s="14">
        <v>2</v>
      </c>
      <c r="CZ19" s="14">
        <v>0</v>
      </c>
      <c r="DA19" s="14">
        <v>1</v>
      </c>
      <c r="DB19" s="14">
        <v>1</v>
      </c>
      <c r="DC19" s="14">
        <v>2</v>
      </c>
      <c r="DD19" s="14">
        <v>1</v>
      </c>
      <c r="DE19" s="14">
        <v>0</v>
      </c>
      <c r="DF19" s="14">
        <v>0</v>
      </c>
      <c r="DG19" s="7">
        <f t="shared" si="9"/>
        <v>19</v>
      </c>
      <c r="DH19" s="14">
        <v>0</v>
      </c>
      <c r="DI19" s="14">
        <v>1</v>
      </c>
      <c r="DJ19" s="14">
        <v>1</v>
      </c>
      <c r="DK19" s="14">
        <v>1</v>
      </c>
      <c r="DL19" s="14">
        <v>1</v>
      </c>
      <c r="DM19" s="14">
        <v>1</v>
      </c>
      <c r="DN19" s="14">
        <v>1</v>
      </c>
      <c r="DO19" s="14">
        <v>1</v>
      </c>
      <c r="DP19" s="14">
        <v>0</v>
      </c>
      <c r="DQ19" s="14">
        <v>1</v>
      </c>
      <c r="DR19" s="14">
        <v>0</v>
      </c>
      <c r="DS19" s="14">
        <v>1</v>
      </c>
      <c r="DT19" s="14">
        <v>1</v>
      </c>
      <c r="DU19" s="14">
        <v>1</v>
      </c>
      <c r="DV19" s="14">
        <v>1</v>
      </c>
      <c r="DW19" s="14">
        <v>0</v>
      </c>
      <c r="DX19" s="14">
        <v>1</v>
      </c>
      <c r="DY19" s="14">
        <v>0</v>
      </c>
      <c r="DZ19" s="14">
        <v>1</v>
      </c>
      <c r="EA19" s="14">
        <v>1</v>
      </c>
      <c r="EB19" s="14">
        <v>1</v>
      </c>
      <c r="EC19" s="7">
        <f t="shared" si="10"/>
        <v>16</v>
      </c>
      <c r="ED19" s="14">
        <v>1</v>
      </c>
      <c r="EE19" s="14">
        <v>1</v>
      </c>
      <c r="EF19" s="14">
        <v>1</v>
      </c>
      <c r="EG19" s="14">
        <v>1</v>
      </c>
      <c r="EH19" s="14">
        <v>1</v>
      </c>
      <c r="EI19" s="14">
        <v>1</v>
      </c>
      <c r="EJ19" s="14">
        <v>1</v>
      </c>
      <c r="EK19" s="14">
        <v>1</v>
      </c>
      <c r="EL19" s="14">
        <v>1</v>
      </c>
      <c r="EM19" s="14">
        <v>1</v>
      </c>
      <c r="EN19" s="14">
        <v>1</v>
      </c>
      <c r="EO19" s="14">
        <v>1</v>
      </c>
      <c r="EP19" s="14">
        <v>1</v>
      </c>
      <c r="EQ19" s="14">
        <v>1</v>
      </c>
      <c r="ER19" s="14">
        <v>1</v>
      </c>
      <c r="ES19" s="14">
        <v>1</v>
      </c>
      <c r="ET19" s="14">
        <v>1</v>
      </c>
      <c r="EU19" s="14">
        <v>1</v>
      </c>
      <c r="EV19" s="14">
        <v>1</v>
      </c>
      <c r="EW19" s="14">
        <v>1</v>
      </c>
      <c r="EX19" s="14">
        <v>1</v>
      </c>
      <c r="EY19" s="14">
        <v>1</v>
      </c>
      <c r="EZ19" s="14">
        <v>1</v>
      </c>
      <c r="FA19" s="14">
        <v>1</v>
      </c>
      <c r="FB19" s="14">
        <v>1</v>
      </c>
      <c r="FC19" s="14">
        <v>1</v>
      </c>
      <c r="FD19" s="14">
        <v>1</v>
      </c>
      <c r="FE19" s="14">
        <v>1</v>
      </c>
      <c r="FF19" s="14">
        <v>1</v>
      </c>
      <c r="FG19" s="14">
        <v>1</v>
      </c>
      <c r="FH19" s="68">
        <f t="shared" si="11"/>
        <v>1</v>
      </c>
      <c r="FI19" s="68">
        <f t="shared" si="12"/>
        <v>1</v>
      </c>
      <c r="FJ19" s="68">
        <f t="shared" si="13"/>
        <v>1</v>
      </c>
      <c r="FK19" s="14">
        <v>1</v>
      </c>
      <c r="FL19" s="14">
        <v>1</v>
      </c>
      <c r="FM19" s="14">
        <v>1</v>
      </c>
      <c r="FN19" s="14">
        <v>1</v>
      </c>
      <c r="FO19" s="14">
        <v>1</v>
      </c>
      <c r="FP19" s="14">
        <v>1</v>
      </c>
      <c r="FQ19" s="14">
        <v>1</v>
      </c>
      <c r="FR19" s="14">
        <v>1</v>
      </c>
      <c r="FS19" s="14">
        <v>1</v>
      </c>
      <c r="FT19" s="14">
        <v>1</v>
      </c>
      <c r="FU19" s="14">
        <v>1</v>
      </c>
      <c r="FV19" s="14">
        <v>1</v>
      </c>
      <c r="FW19" s="14">
        <v>1</v>
      </c>
      <c r="FX19" s="14">
        <v>1</v>
      </c>
      <c r="FY19" s="14">
        <v>1</v>
      </c>
      <c r="FZ19" s="14">
        <v>4</v>
      </c>
      <c r="GA19" s="14">
        <v>1</v>
      </c>
      <c r="GB19" s="14">
        <v>1</v>
      </c>
      <c r="GC19" s="14">
        <v>1</v>
      </c>
      <c r="GD19" s="14">
        <v>1</v>
      </c>
      <c r="GE19" s="14">
        <v>1</v>
      </c>
      <c r="GF19" s="14">
        <v>1</v>
      </c>
      <c r="GG19" s="14">
        <v>1</v>
      </c>
      <c r="GH19" s="14">
        <v>1</v>
      </c>
      <c r="GI19" s="14">
        <v>1</v>
      </c>
      <c r="GJ19" s="14">
        <v>1</v>
      </c>
      <c r="GK19" s="14">
        <v>1</v>
      </c>
      <c r="GL19" s="14">
        <v>1</v>
      </c>
      <c r="GM19" s="14">
        <v>1</v>
      </c>
      <c r="GN19" s="14">
        <v>1</v>
      </c>
      <c r="GO19" s="7">
        <f t="shared" si="0"/>
        <v>29</v>
      </c>
      <c r="GP19" s="7">
        <f t="shared" si="1"/>
        <v>0</v>
      </c>
      <c r="GQ19" s="7">
        <f t="shared" si="2"/>
        <v>0</v>
      </c>
      <c r="GR19" s="7">
        <f t="shared" si="3"/>
        <v>1</v>
      </c>
      <c r="GS19" s="7">
        <f t="shared" si="4"/>
        <v>0</v>
      </c>
      <c r="GT19" s="7">
        <f t="shared" si="14"/>
        <v>0</v>
      </c>
      <c r="GU19" s="45">
        <f t="shared" si="15"/>
        <v>1</v>
      </c>
      <c r="GV19" s="45">
        <f t="shared" si="16"/>
        <v>0</v>
      </c>
      <c r="GW19" s="45">
        <f t="shared" si="17"/>
        <v>0</v>
      </c>
      <c r="GX19" s="45">
        <f t="shared" si="18"/>
        <v>1</v>
      </c>
      <c r="GY19" s="45">
        <f t="shared" si="19"/>
        <v>15</v>
      </c>
      <c r="GZ19" s="45">
        <f t="shared" si="20"/>
        <v>14</v>
      </c>
      <c r="HA19" s="45">
        <f t="shared" si="21"/>
        <v>0</v>
      </c>
      <c r="HB19" s="45">
        <f t="shared" si="22"/>
        <v>0</v>
      </c>
      <c r="HC19" s="45">
        <f t="shared" si="23"/>
        <v>0</v>
      </c>
      <c r="HD19" s="45">
        <f t="shared" si="24"/>
        <v>0</v>
      </c>
      <c r="HE19" s="45">
        <f t="shared" si="25"/>
        <v>0</v>
      </c>
      <c r="HF19" s="45">
        <f t="shared" si="26"/>
        <v>0</v>
      </c>
      <c r="HG19" s="19">
        <v>46.739130434782609</v>
      </c>
      <c r="HH19" s="14">
        <v>368</v>
      </c>
      <c r="HI19" s="14">
        <v>172</v>
      </c>
      <c r="HJ19" s="14">
        <v>162</v>
      </c>
      <c r="HK19" s="14">
        <v>10</v>
      </c>
      <c r="HL19" s="19">
        <v>454.11136967259841</v>
      </c>
      <c r="HM19" s="19">
        <v>5.8775826275224885</v>
      </c>
      <c r="HN19" s="19">
        <v>1.2943042213983897</v>
      </c>
      <c r="HQ19" s="17">
        <v>3</v>
      </c>
      <c r="HR19" s="17">
        <v>1</v>
      </c>
      <c r="HS19" s="17">
        <v>1</v>
      </c>
      <c r="HT19" s="17">
        <v>2</v>
      </c>
      <c r="HU19" s="17">
        <v>2</v>
      </c>
      <c r="HV19" s="17">
        <v>3</v>
      </c>
      <c r="HW19" s="17">
        <v>1</v>
      </c>
      <c r="HX19" s="17">
        <v>3</v>
      </c>
      <c r="HY19" s="17">
        <v>1</v>
      </c>
      <c r="HZ19" s="17">
        <v>1</v>
      </c>
      <c r="IA19" s="17">
        <v>3</v>
      </c>
      <c r="IB19" s="17">
        <v>1</v>
      </c>
      <c r="IC19" s="17">
        <v>3</v>
      </c>
      <c r="ID19" s="17">
        <v>1</v>
      </c>
      <c r="IE19" s="17">
        <v>1</v>
      </c>
      <c r="IF19" s="17">
        <v>3</v>
      </c>
      <c r="IG19" s="17">
        <v>1</v>
      </c>
      <c r="IH19" s="17">
        <v>1</v>
      </c>
      <c r="II19" s="17">
        <v>3</v>
      </c>
      <c r="IJ19" s="17">
        <v>1</v>
      </c>
      <c r="IK19" s="7" t="str">
        <f t="shared" si="27"/>
        <v>3</v>
      </c>
      <c r="IL19" s="7" t="str">
        <f t="shared" si="28"/>
        <v>4</v>
      </c>
      <c r="IM19" s="7" t="str">
        <f t="shared" si="29"/>
        <v>4</v>
      </c>
      <c r="IN19" s="7" t="str">
        <f t="shared" si="30"/>
        <v>4</v>
      </c>
      <c r="IO19" s="7" t="str">
        <f t="shared" si="31"/>
        <v>4</v>
      </c>
      <c r="IP19" s="7" t="str">
        <f t="shared" si="32"/>
        <v>4</v>
      </c>
      <c r="IQ19" s="7" t="str">
        <f t="shared" si="33"/>
        <v>4</v>
      </c>
      <c r="IR19" s="7" t="str">
        <f t="shared" si="34"/>
        <v>4</v>
      </c>
      <c r="IS19" s="7" t="str">
        <f t="shared" si="35"/>
        <v>4</v>
      </c>
      <c r="IT19" s="7" t="str">
        <f t="shared" si="36"/>
        <v>4</v>
      </c>
      <c r="IU19" s="7" t="str">
        <f t="shared" si="37"/>
        <v>4</v>
      </c>
      <c r="IV19" s="7" t="str">
        <f t="shared" si="38"/>
        <v>4</v>
      </c>
      <c r="IW19" s="7">
        <f t="shared" si="39"/>
        <v>15</v>
      </c>
      <c r="IX19" s="7">
        <f t="shared" si="40"/>
        <v>16</v>
      </c>
      <c r="IY19" s="7">
        <f t="shared" si="41"/>
        <v>12</v>
      </c>
      <c r="IZ19" s="7">
        <f t="shared" si="42"/>
        <v>11</v>
      </c>
      <c r="JA19" s="7">
        <f t="shared" si="43"/>
        <v>16</v>
      </c>
      <c r="JB19" s="14">
        <v>2</v>
      </c>
      <c r="JC19" s="14">
        <v>2</v>
      </c>
      <c r="JD19" s="14">
        <v>3</v>
      </c>
      <c r="JE19" s="14">
        <v>3</v>
      </c>
      <c r="JF19" s="14">
        <v>5</v>
      </c>
      <c r="JG19" s="14">
        <v>5</v>
      </c>
      <c r="JH19" s="14">
        <v>5</v>
      </c>
      <c r="JI19" s="14">
        <v>5</v>
      </c>
      <c r="JJ19" s="14">
        <v>3</v>
      </c>
      <c r="JK19" s="14">
        <v>5</v>
      </c>
      <c r="JL19" s="14">
        <v>4</v>
      </c>
      <c r="JM19" s="7">
        <f t="shared" si="44"/>
        <v>42</v>
      </c>
      <c r="JN19" s="14">
        <v>2</v>
      </c>
      <c r="JO19" s="14">
        <v>3</v>
      </c>
      <c r="JP19" s="14">
        <v>3</v>
      </c>
      <c r="JQ19" s="14">
        <v>3</v>
      </c>
      <c r="JR19" s="14">
        <v>3</v>
      </c>
      <c r="JS19" s="14">
        <v>4</v>
      </c>
      <c r="JT19" s="7">
        <f t="shared" si="45"/>
        <v>18</v>
      </c>
      <c r="JU19" s="17">
        <v>5</v>
      </c>
      <c r="JV19" s="17">
        <v>3</v>
      </c>
      <c r="JW19" s="17">
        <v>5</v>
      </c>
      <c r="JX19" s="17">
        <v>3</v>
      </c>
      <c r="JY19" s="17">
        <v>4</v>
      </c>
      <c r="JZ19" s="17">
        <v>3</v>
      </c>
      <c r="KA19" s="17">
        <v>3</v>
      </c>
      <c r="KB19" s="17">
        <v>5</v>
      </c>
      <c r="KC19" s="17">
        <v>3</v>
      </c>
      <c r="KD19" s="17">
        <v>5</v>
      </c>
      <c r="KE19" s="17">
        <v>5</v>
      </c>
      <c r="KF19" s="17">
        <v>3</v>
      </c>
      <c r="KG19" s="17">
        <v>5</v>
      </c>
      <c r="KH19" s="17">
        <v>3</v>
      </c>
      <c r="KI19" s="17">
        <v>4</v>
      </c>
      <c r="KJ19" s="17">
        <v>5</v>
      </c>
      <c r="KK19" s="7">
        <f t="shared" si="46"/>
        <v>64</v>
      </c>
      <c r="KL19" s="7">
        <f t="shared" si="47"/>
        <v>25</v>
      </c>
      <c r="KM19" s="7">
        <f t="shared" si="48"/>
        <v>12</v>
      </c>
      <c r="KN19" s="7">
        <f t="shared" si="49"/>
        <v>18</v>
      </c>
      <c r="KO19" s="7">
        <f t="shared" si="50"/>
        <v>11</v>
      </c>
    </row>
    <row r="20" spans="1:301">
      <c r="A20" s="14">
        <v>19</v>
      </c>
      <c r="B20" s="14">
        <v>1</v>
      </c>
      <c r="C20" s="14" t="s">
        <v>346</v>
      </c>
      <c r="D20" s="20">
        <v>39</v>
      </c>
      <c r="E20" s="14">
        <v>2</v>
      </c>
      <c r="F20" s="20">
        <v>14</v>
      </c>
      <c r="G20" s="14">
        <v>1</v>
      </c>
      <c r="H20" s="14">
        <v>1</v>
      </c>
      <c r="I20" s="14">
        <v>4</v>
      </c>
      <c r="J20" s="14">
        <v>2</v>
      </c>
      <c r="K20" s="14">
        <v>1</v>
      </c>
      <c r="L20" s="14">
        <v>1</v>
      </c>
      <c r="M20" s="20">
        <v>1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23"/>
      <c r="AF20" s="14">
        <v>2</v>
      </c>
      <c r="AG20" s="14">
        <v>0</v>
      </c>
      <c r="AH20" s="14">
        <v>1</v>
      </c>
      <c r="AI20" s="14">
        <v>3</v>
      </c>
      <c r="AJ20" s="14">
        <v>4</v>
      </c>
      <c r="AK20" s="14">
        <v>3</v>
      </c>
      <c r="AL20" s="14">
        <v>4</v>
      </c>
      <c r="AM20" s="14">
        <v>3</v>
      </c>
      <c r="AN20" s="14">
        <v>3</v>
      </c>
      <c r="AO20" s="14">
        <v>1</v>
      </c>
      <c r="AP20" s="14">
        <v>4</v>
      </c>
      <c r="AQ20" s="14">
        <v>3</v>
      </c>
      <c r="AR20" s="14">
        <v>4</v>
      </c>
      <c r="AS20" s="14">
        <v>2</v>
      </c>
      <c r="AT20" s="14">
        <v>0</v>
      </c>
      <c r="AU20" s="14">
        <v>0</v>
      </c>
      <c r="AV20" s="14">
        <v>4</v>
      </c>
      <c r="AW20" s="14">
        <v>1</v>
      </c>
      <c r="AX20" s="7">
        <f t="shared" si="5"/>
        <v>42</v>
      </c>
      <c r="AY20" s="7"/>
      <c r="AZ20" s="7"/>
      <c r="BA20" s="14">
        <v>5</v>
      </c>
      <c r="BB20" s="14">
        <v>5</v>
      </c>
      <c r="BC20" s="14">
        <v>5</v>
      </c>
      <c r="BD20" s="14">
        <v>5</v>
      </c>
      <c r="BE20" s="14">
        <v>5</v>
      </c>
      <c r="BF20" s="14">
        <v>5</v>
      </c>
      <c r="BG20" s="14">
        <v>5</v>
      </c>
      <c r="BH20" s="14">
        <v>5</v>
      </c>
      <c r="BI20" s="14">
        <v>5</v>
      </c>
      <c r="BJ20" s="14">
        <v>5</v>
      </c>
      <c r="BK20" s="14">
        <v>4</v>
      </c>
      <c r="BL20" s="14">
        <v>4</v>
      </c>
      <c r="BM20" s="7">
        <f t="shared" si="6"/>
        <v>58</v>
      </c>
      <c r="BN20" s="14">
        <v>0</v>
      </c>
      <c r="BO20" s="14">
        <v>1</v>
      </c>
      <c r="BP20" s="14">
        <v>0</v>
      </c>
      <c r="BQ20" s="14">
        <v>3</v>
      </c>
      <c r="BR20" s="14">
        <v>3</v>
      </c>
      <c r="BS20" s="14">
        <v>2</v>
      </c>
      <c r="BT20" s="14">
        <v>3</v>
      </c>
      <c r="BU20" s="14">
        <v>0</v>
      </c>
      <c r="BV20" s="7">
        <f t="shared" si="7"/>
        <v>12</v>
      </c>
      <c r="BW20" s="14">
        <v>0</v>
      </c>
      <c r="BX20" s="14">
        <v>2</v>
      </c>
      <c r="BY20" s="14">
        <v>0</v>
      </c>
      <c r="BZ20" s="14">
        <v>4</v>
      </c>
      <c r="CA20" s="14">
        <v>1</v>
      </c>
      <c r="CB20" s="14">
        <v>2</v>
      </c>
      <c r="CC20" s="14">
        <v>1</v>
      </c>
      <c r="CD20" s="14">
        <v>2</v>
      </c>
      <c r="CE20" s="14">
        <v>4</v>
      </c>
      <c r="CF20" s="14">
        <v>4</v>
      </c>
      <c r="CG20" s="14">
        <v>4</v>
      </c>
      <c r="CH20" s="14">
        <v>1</v>
      </c>
      <c r="CI20" s="14">
        <v>1</v>
      </c>
      <c r="CJ20" s="14">
        <v>1</v>
      </c>
      <c r="CK20" s="7">
        <f t="shared" si="8"/>
        <v>27</v>
      </c>
      <c r="CL20" s="14">
        <v>0</v>
      </c>
      <c r="CM20" s="14">
        <v>0</v>
      </c>
      <c r="CN20" s="14">
        <v>0</v>
      </c>
      <c r="CO20" s="14">
        <v>2</v>
      </c>
      <c r="CP20" s="14">
        <v>0</v>
      </c>
      <c r="CQ20" s="14">
        <v>0</v>
      </c>
      <c r="CR20" s="14">
        <v>0</v>
      </c>
      <c r="CS20" s="14">
        <v>2</v>
      </c>
      <c r="CT20" s="14">
        <v>0</v>
      </c>
      <c r="CU20" s="14">
        <v>2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1</v>
      </c>
      <c r="DF20" s="14">
        <v>0</v>
      </c>
      <c r="DG20" s="7">
        <f t="shared" si="9"/>
        <v>7</v>
      </c>
      <c r="DH20" s="14">
        <v>0</v>
      </c>
      <c r="DI20" s="14">
        <v>0</v>
      </c>
      <c r="DJ20" s="14">
        <v>2</v>
      </c>
      <c r="DK20" s="14">
        <v>1</v>
      </c>
      <c r="DL20" s="14">
        <v>0</v>
      </c>
      <c r="DM20" s="14">
        <v>3</v>
      </c>
      <c r="DN20" s="14">
        <v>1</v>
      </c>
      <c r="DO20" s="14">
        <v>0</v>
      </c>
      <c r="DP20" s="14">
        <v>0</v>
      </c>
      <c r="DQ20" s="14">
        <v>0</v>
      </c>
      <c r="DR20" s="14">
        <v>0</v>
      </c>
      <c r="DS20" s="14">
        <v>1</v>
      </c>
      <c r="DT20" s="14">
        <v>0</v>
      </c>
      <c r="DU20" s="14">
        <v>1</v>
      </c>
      <c r="DV20" s="14">
        <v>1</v>
      </c>
      <c r="DW20" s="14">
        <v>0</v>
      </c>
      <c r="DX20" s="14">
        <v>0</v>
      </c>
      <c r="DY20" s="14">
        <v>0</v>
      </c>
      <c r="DZ20" s="14">
        <v>2</v>
      </c>
      <c r="EA20" s="14">
        <v>0</v>
      </c>
      <c r="EB20" s="14">
        <v>0</v>
      </c>
      <c r="EC20" s="7">
        <f t="shared" si="10"/>
        <v>12</v>
      </c>
      <c r="ED20" s="14">
        <v>1</v>
      </c>
      <c r="EE20" s="14">
        <v>1</v>
      </c>
      <c r="EF20" s="14">
        <v>1</v>
      </c>
      <c r="EG20" s="14">
        <v>5</v>
      </c>
      <c r="EH20" s="14">
        <v>5</v>
      </c>
      <c r="EI20" s="14">
        <v>1</v>
      </c>
      <c r="EJ20" s="14">
        <v>1</v>
      </c>
      <c r="EK20" s="14">
        <v>5</v>
      </c>
      <c r="EL20" s="14">
        <v>3</v>
      </c>
      <c r="EM20" s="14">
        <v>3</v>
      </c>
      <c r="EN20" s="14">
        <v>3</v>
      </c>
      <c r="EO20" s="14">
        <v>3</v>
      </c>
      <c r="EP20" s="14">
        <v>3</v>
      </c>
      <c r="EQ20" s="14">
        <v>5</v>
      </c>
      <c r="ER20" s="14">
        <v>5</v>
      </c>
      <c r="ES20" s="14">
        <v>5</v>
      </c>
      <c r="ET20" s="14">
        <v>3</v>
      </c>
      <c r="EU20" s="14">
        <v>3</v>
      </c>
      <c r="EV20" s="14">
        <v>3</v>
      </c>
      <c r="EW20" s="14">
        <v>5</v>
      </c>
      <c r="EX20" s="14">
        <v>6</v>
      </c>
      <c r="EY20" s="14">
        <v>5</v>
      </c>
      <c r="EZ20" s="14">
        <v>5</v>
      </c>
      <c r="FA20" s="14">
        <v>5</v>
      </c>
      <c r="FB20" s="14">
        <v>6</v>
      </c>
      <c r="FC20" s="14">
        <v>6</v>
      </c>
      <c r="FD20" s="14">
        <v>6</v>
      </c>
      <c r="FE20" s="14">
        <v>3</v>
      </c>
      <c r="FF20" s="14">
        <v>5</v>
      </c>
      <c r="FG20" s="17">
        <v>6</v>
      </c>
      <c r="FH20" s="68">
        <f t="shared" si="11"/>
        <v>3.9</v>
      </c>
      <c r="FI20" s="68">
        <f t="shared" si="12"/>
        <v>3</v>
      </c>
      <c r="FJ20" s="68">
        <f t="shared" si="13"/>
        <v>4.8</v>
      </c>
      <c r="FK20" s="14">
        <v>1</v>
      </c>
      <c r="FL20" s="14">
        <v>1</v>
      </c>
      <c r="FM20" s="14">
        <v>1</v>
      </c>
      <c r="FN20" s="14">
        <v>1</v>
      </c>
      <c r="FO20" s="14">
        <v>1</v>
      </c>
      <c r="FP20" s="14">
        <v>1</v>
      </c>
      <c r="FQ20" s="14">
        <v>1</v>
      </c>
      <c r="FR20" s="14">
        <v>1</v>
      </c>
      <c r="FS20" s="14">
        <v>1</v>
      </c>
      <c r="FT20" s="14">
        <v>1</v>
      </c>
      <c r="FU20" s="14">
        <v>1</v>
      </c>
      <c r="FV20" s="14">
        <v>1</v>
      </c>
      <c r="FW20" s="14">
        <v>1</v>
      </c>
      <c r="FX20" s="14">
        <v>1</v>
      </c>
      <c r="FY20" s="14">
        <v>1</v>
      </c>
      <c r="FZ20" s="14">
        <v>1</v>
      </c>
      <c r="GA20" s="14">
        <v>1</v>
      </c>
      <c r="GB20" s="14">
        <v>1</v>
      </c>
      <c r="GC20" s="14">
        <v>1</v>
      </c>
      <c r="GD20" s="14">
        <v>1</v>
      </c>
      <c r="GE20" s="14">
        <v>1</v>
      </c>
      <c r="GF20" s="14">
        <v>1</v>
      </c>
      <c r="GG20" s="14">
        <v>1</v>
      </c>
      <c r="GH20" s="14">
        <v>1</v>
      </c>
      <c r="GI20" s="14">
        <v>1</v>
      </c>
      <c r="GJ20" s="14">
        <v>1</v>
      </c>
      <c r="GK20" s="14">
        <v>1</v>
      </c>
      <c r="GL20" s="14">
        <v>1</v>
      </c>
      <c r="GM20" s="14">
        <v>1</v>
      </c>
      <c r="GN20" s="14">
        <v>1</v>
      </c>
      <c r="GO20" s="7">
        <f t="shared" si="0"/>
        <v>30</v>
      </c>
      <c r="GP20" s="7">
        <f t="shared" si="1"/>
        <v>0</v>
      </c>
      <c r="GQ20" s="7">
        <f t="shared" si="2"/>
        <v>0</v>
      </c>
      <c r="GR20" s="7">
        <f t="shared" si="3"/>
        <v>0</v>
      </c>
      <c r="GS20" s="7">
        <f t="shared" si="4"/>
        <v>0</v>
      </c>
      <c r="GT20" s="7">
        <f t="shared" si="14"/>
        <v>0</v>
      </c>
      <c r="GU20" s="45">
        <f t="shared" si="15"/>
        <v>0</v>
      </c>
      <c r="GV20" s="45">
        <f t="shared" si="16"/>
        <v>0</v>
      </c>
      <c r="GW20" s="45">
        <f t="shared" si="17"/>
        <v>0</v>
      </c>
      <c r="GX20" s="45">
        <f t="shared" si="18"/>
        <v>0</v>
      </c>
      <c r="GY20" s="45">
        <f t="shared" si="19"/>
        <v>15</v>
      </c>
      <c r="GZ20" s="45">
        <f t="shared" si="20"/>
        <v>15</v>
      </c>
      <c r="HA20" s="45">
        <f t="shared" si="21"/>
        <v>0</v>
      </c>
      <c r="HB20" s="45">
        <f t="shared" si="22"/>
        <v>0</v>
      </c>
      <c r="HC20" s="45">
        <f t="shared" si="23"/>
        <v>0</v>
      </c>
      <c r="HD20" s="45">
        <f t="shared" si="24"/>
        <v>0</v>
      </c>
      <c r="HE20" s="45">
        <f t="shared" si="25"/>
        <v>0</v>
      </c>
      <c r="HF20" s="45">
        <f t="shared" si="26"/>
        <v>0</v>
      </c>
      <c r="HG20" s="19">
        <v>27.659574468085108</v>
      </c>
      <c r="HH20" s="14">
        <v>423</v>
      </c>
      <c r="HI20" s="14">
        <v>117</v>
      </c>
      <c r="HJ20" s="14">
        <v>98</v>
      </c>
      <c r="HK20" s="14">
        <v>19</v>
      </c>
      <c r="HL20" s="19">
        <v>416.90812965596672</v>
      </c>
      <c r="HM20" s="19">
        <v>8.4223799665983137</v>
      </c>
      <c r="HN20" s="19">
        <v>2.0202004632407804</v>
      </c>
      <c r="HQ20" s="17">
        <v>1</v>
      </c>
      <c r="HR20" s="17">
        <v>4</v>
      </c>
      <c r="HS20" s="17">
        <v>4</v>
      </c>
      <c r="HT20" s="17">
        <v>3</v>
      </c>
      <c r="HU20" s="17">
        <v>3</v>
      </c>
      <c r="HV20" s="17">
        <v>2</v>
      </c>
      <c r="HW20" s="17">
        <v>3</v>
      </c>
      <c r="HX20" s="17">
        <v>3</v>
      </c>
      <c r="HY20" s="17">
        <v>4</v>
      </c>
      <c r="HZ20" s="17">
        <v>1</v>
      </c>
      <c r="IA20" s="17">
        <v>3</v>
      </c>
      <c r="IB20" s="17">
        <v>3</v>
      </c>
      <c r="IC20" s="17">
        <v>1</v>
      </c>
      <c r="ID20" s="17">
        <v>2</v>
      </c>
      <c r="IE20" s="17">
        <v>3</v>
      </c>
      <c r="IF20" s="17">
        <v>1</v>
      </c>
      <c r="IG20" s="17">
        <v>2</v>
      </c>
      <c r="IH20" s="17">
        <v>4</v>
      </c>
      <c r="II20" s="17">
        <v>1</v>
      </c>
      <c r="IJ20" s="17">
        <v>2</v>
      </c>
      <c r="IK20" s="7" t="str">
        <f t="shared" si="27"/>
        <v>2</v>
      </c>
      <c r="IL20" s="7" t="str">
        <f t="shared" si="28"/>
        <v>2</v>
      </c>
      <c r="IM20" s="7" t="str">
        <f t="shared" si="29"/>
        <v>2</v>
      </c>
      <c r="IN20" s="7" t="str">
        <f t="shared" si="30"/>
        <v>3</v>
      </c>
      <c r="IO20" s="7" t="str">
        <f t="shared" si="31"/>
        <v>1</v>
      </c>
      <c r="IP20" s="7" t="str">
        <f t="shared" si="32"/>
        <v>4</v>
      </c>
      <c r="IQ20" s="7" t="str">
        <f t="shared" si="33"/>
        <v>2</v>
      </c>
      <c r="IR20" s="7" t="str">
        <f t="shared" si="34"/>
        <v>3</v>
      </c>
      <c r="IS20" s="7" t="str">
        <f t="shared" si="35"/>
        <v>1</v>
      </c>
      <c r="IT20" s="7" t="str">
        <f t="shared" si="36"/>
        <v>1</v>
      </c>
      <c r="IU20" s="7" t="str">
        <f t="shared" si="37"/>
        <v>3</v>
      </c>
      <c r="IV20" s="7" t="str">
        <f t="shared" si="38"/>
        <v>1</v>
      </c>
      <c r="IW20" s="7">
        <f t="shared" si="39"/>
        <v>9</v>
      </c>
      <c r="IX20" s="7">
        <f t="shared" si="40"/>
        <v>10</v>
      </c>
      <c r="IY20" s="7">
        <f t="shared" si="41"/>
        <v>5</v>
      </c>
      <c r="IZ20" s="7">
        <f t="shared" si="42"/>
        <v>10</v>
      </c>
      <c r="JA20" s="7">
        <f t="shared" si="43"/>
        <v>6</v>
      </c>
      <c r="JB20" s="14">
        <v>2</v>
      </c>
      <c r="JC20" s="14">
        <v>3</v>
      </c>
      <c r="JD20" s="14">
        <v>4</v>
      </c>
      <c r="JE20" s="14">
        <v>2</v>
      </c>
      <c r="JF20" s="14">
        <v>3</v>
      </c>
      <c r="JG20" s="14">
        <v>4</v>
      </c>
      <c r="JH20" s="14">
        <v>3</v>
      </c>
      <c r="JI20" s="14">
        <v>3</v>
      </c>
      <c r="JJ20" s="14">
        <v>3</v>
      </c>
      <c r="JK20" s="14">
        <v>2</v>
      </c>
      <c r="JL20" s="14">
        <v>2</v>
      </c>
      <c r="JM20" s="7">
        <f t="shared" si="44"/>
        <v>31</v>
      </c>
      <c r="JN20" s="14">
        <v>3</v>
      </c>
      <c r="JO20" s="14">
        <v>3</v>
      </c>
      <c r="JP20" s="14">
        <v>3</v>
      </c>
      <c r="JQ20" s="14">
        <v>3</v>
      </c>
      <c r="JR20" s="14">
        <v>3</v>
      </c>
      <c r="JS20" s="14">
        <v>2</v>
      </c>
      <c r="JT20" s="7">
        <f t="shared" si="45"/>
        <v>17</v>
      </c>
      <c r="JU20" s="17">
        <v>0</v>
      </c>
      <c r="JV20" s="17">
        <v>5</v>
      </c>
      <c r="JW20" s="17">
        <v>5</v>
      </c>
      <c r="JX20" s="17">
        <v>5</v>
      </c>
      <c r="JY20" s="17">
        <v>5</v>
      </c>
      <c r="JZ20" s="17">
        <v>5</v>
      </c>
      <c r="KA20" s="17">
        <v>4</v>
      </c>
      <c r="KB20" s="17">
        <v>5</v>
      </c>
      <c r="KC20" s="17">
        <v>1</v>
      </c>
      <c r="KD20" s="17">
        <v>5</v>
      </c>
      <c r="KE20" s="17">
        <v>1</v>
      </c>
      <c r="KF20" s="17">
        <v>5</v>
      </c>
      <c r="KG20" s="17">
        <v>5</v>
      </c>
      <c r="KH20" s="17">
        <v>1</v>
      </c>
      <c r="KI20" s="17">
        <v>1</v>
      </c>
      <c r="KJ20" s="17">
        <v>5</v>
      </c>
      <c r="KK20" s="7">
        <f t="shared" si="46"/>
        <v>58</v>
      </c>
      <c r="KL20" s="7">
        <f t="shared" si="47"/>
        <v>25</v>
      </c>
      <c r="KM20" s="7">
        <f t="shared" si="48"/>
        <v>3</v>
      </c>
      <c r="KN20" s="7">
        <f t="shared" si="49"/>
        <v>14</v>
      </c>
      <c r="KO20" s="7">
        <f t="shared" si="50"/>
        <v>11</v>
      </c>
    </row>
    <row r="21" spans="1:301">
      <c r="A21" s="14">
        <v>20</v>
      </c>
      <c r="B21" s="14">
        <v>1</v>
      </c>
      <c r="C21" s="14" t="s">
        <v>357</v>
      </c>
      <c r="D21" s="20">
        <v>20</v>
      </c>
      <c r="E21" s="14">
        <v>2</v>
      </c>
      <c r="F21" s="20">
        <v>14</v>
      </c>
      <c r="G21" s="14">
        <v>0</v>
      </c>
      <c r="H21" s="17"/>
      <c r="I21" s="14">
        <v>4</v>
      </c>
      <c r="J21" s="14">
        <v>1</v>
      </c>
      <c r="K21" s="14">
        <v>1</v>
      </c>
      <c r="L21" s="14">
        <v>3</v>
      </c>
      <c r="M21" s="20">
        <v>1</v>
      </c>
      <c r="N21" s="14">
        <v>1</v>
      </c>
      <c r="O21" s="14">
        <v>1</v>
      </c>
      <c r="P21" s="14">
        <v>0</v>
      </c>
      <c r="Q21" s="14">
        <v>0</v>
      </c>
      <c r="R21" s="14">
        <v>0</v>
      </c>
      <c r="S21" s="14">
        <v>1</v>
      </c>
      <c r="T21" s="14">
        <v>1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23"/>
      <c r="AF21" s="14">
        <v>4</v>
      </c>
      <c r="AG21" s="14">
        <v>4</v>
      </c>
      <c r="AH21" s="14">
        <v>3</v>
      </c>
      <c r="AI21" s="14">
        <v>4</v>
      </c>
      <c r="AJ21" s="14">
        <v>1</v>
      </c>
      <c r="AK21" s="14">
        <v>1</v>
      </c>
      <c r="AL21" s="14">
        <v>4</v>
      </c>
      <c r="AM21" s="14">
        <v>4</v>
      </c>
      <c r="AN21" s="14">
        <v>1</v>
      </c>
      <c r="AO21" s="14">
        <v>4</v>
      </c>
      <c r="AP21" s="14">
        <v>4</v>
      </c>
      <c r="AQ21" s="14">
        <v>1</v>
      </c>
      <c r="AR21" s="14">
        <v>3</v>
      </c>
      <c r="AS21" s="14">
        <v>2</v>
      </c>
      <c r="AT21" s="14">
        <v>1</v>
      </c>
      <c r="AU21" s="14">
        <v>1</v>
      </c>
      <c r="AV21" s="14">
        <v>0</v>
      </c>
      <c r="AW21" s="14">
        <v>1</v>
      </c>
      <c r="AX21" s="7">
        <f t="shared" si="5"/>
        <v>43</v>
      </c>
      <c r="AY21" s="7"/>
      <c r="AZ21" s="7"/>
      <c r="BA21" s="14">
        <v>5</v>
      </c>
      <c r="BB21" s="14">
        <v>5</v>
      </c>
      <c r="BC21" s="14">
        <v>5</v>
      </c>
      <c r="BD21" s="14">
        <v>5</v>
      </c>
      <c r="BE21" s="14">
        <v>5</v>
      </c>
      <c r="BF21" s="14">
        <v>5</v>
      </c>
      <c r="BG21" s="14">
        <v>5</v>
      </c>
      <c r="BH21" s="14">
        <v>5</v>
      </c>
      <c r="BI21" s="14">
        <v>5</v>
      </c>
      <c r="BJ21" s="14">
        <v>5</v>
      </c>
      <c r="BK21" s="14">
        <v>4</v>
      </c>
      <c r="BL21" s="14">
        <v>4</v>
      </c>
      <c r="BM21" s="7">
        <f t="shared" si="6"/>
        <v>58</v>
      </c>
      <c r="BN21" s="14">
        <v>1</v>
      </c>
      <c r="BO21" s="14">
        <v>1</v>
      </c>
      <c r="BP21" s="14">
        <v>0</v>
      </c>
      <c r="BQ21" s="14">
        <v>0</v>
      </c>
      <c r="BR21" s="14">
        <v>2</v>
      </c>
      <c r="BS21" s="14">
        <v>0</v>
      </c>
      <c r="BT21" s="14">
        <v>3</v>
      </c>
      <c r="BU21" s="14">
        <v>0</v>
      </c>
      <c r="BV21" s="7">
        <f t="shared" si="7"/>
        <v>7</v>
      </c>
      <c r="BW21" s="14">
        <v>3</v>
      </c>
      <c r="BX21" s="14">
        <v>3</v>
      </c>
      <c r="BY21" s="14">
        <v>3</v>
      </c>
      <c r="BZ21" s="14">
        <v>3</v>
      </c>
      <c r="CA21" s="14">
        <v>1</v>
      </c>
      <c r="CB21" s="14">
        <v>2</v>
      </c>
      <c r="CC21" s="14">
        <v>3</v>
      </c>
      <c r="CD21" s="14">
        <v>2</v>
      </c>
      <c r="CE21" s="14">
        <v>2</v>
      </c>
      <c r="CF21" s="14">
        <v>4</v>
      </c>
      <c r="CG21" s="14">
        <v>4</v>
      </c>
      <c r="CH21" s="14">
        <v>4</v>
      </c>
      <c r="CI21" s="14">
        <v>3</v>
      </c>
      <c r="CJ21" s="14">
        <v>0</v>
      </c>
      <c r="CK21" s="7">
        <f t="shared" si="8"/>
        <v>37</v>
      </c>
      <c r="CL21" s="14">
        <v>0</v>
      </c>
      <c r="CM21" s="14">
        <v>3</v>
      </c>
      <c r="CN21" s="14">
        <v>3</v>
      </c>
      <c r="CO21" s="14">
        <v>2</v>
      </c>
      <c r="CP21" s="14">
        <v>0</v>
      </c>
      <c r="CQ21" s="14">
        <v>0</v>
      </c>
      <c r="CR21" s="14">
        <v>3</v>
      </c>
      <c r="CS21" s="14">
        <v>0</v>
      </c>
      <c r="CT21" s="14">
        <v>0</v>
      </c>
      <c r="CU21" s="14">
        <v>3</v>
      </c>
      <c r="CV21" s="14">
        <v>0</v>
      </c>
      <c r="CW21" s="14">
        <v>3</v>
      </c>
      <c r="CX21" s="14">
        <v>3</v>
      </c>
      <c r="CY21" s="14">
        <v>0</v>
      </c>
      <c r="CZ21" s="14">
        <v>0</v>
      </c>
      <c r="DA21" s="14">
        <v>0</v>
      </c>
      <c r="DB21" s="14">
        <v>0</v>
      </c>
      <c r="DC21" s="14">
        <v>3</v>
      </c>
      <c r="DD21" s="14">
        <v>0</v>
      </c>
      <c r="DE21" s="14">
        <v>1</v>
      </c>
      <c r="DF21" s="14">
        <v>1</v>
      </c>
      <c r="DG21" s="7">
        <f t="shared" si="9"/>
        <v>25</v>
      </c>
      <c r="DH21" s="14">
        <v>1</v>
      </c>
      <c r="DI21" s="14">
        <v>1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1</v>
      </c>
      <c r="DP21" s="14">
        <v>0</v>
      </c>
      <c r="DQ21" s="14">
        <v>0</v>
      </c>
      <c r="DR21" s="14">
        <v>1</v>
      </c>
      <c r="DS21" s="14">
        <v>0</v>
      </c>
      <c r="DT21" s="14">
        <v>0</v>
      </c>
      <c r="DU21" s="14">
        <v>0</v>
      </c>
      <c r="DV21" s="14">
        <v>0</v>
      </c>
      <c r="DW21" s="14">
        <v>3</v>
      </c>
      <c r="DX21" s="14">
        <v>1</v>
      </c>
      <c r="DY21" s="14">
        <v>3</v>
      </c>
      <c r="DZ21" s="14">
        <v>0</v>
      </c>
      <c r="EA21" s="14">
        <v>1</v>
      </c>
      <c r="EB21" s="14">
        <v>0</v>
      </c>
      <c r="EC21" s="7">
        <f t="shared" si="10"/>
        <v>12</v>
      </c>
      <c r="ED21" s="14">
        <v>7</v>
      </c>
      <c r="EE21" s="14">
        <v>7</v>
      </c>
      <c r="EF21" s="14">
        <v>7</v>
      </c>
      <c r="EG21" s="14">
        <v>7</v>
      </c>
      <c r="EH21" s="14">
        <v>7</v>
      </c>
      <c r="EI21" s="14">
        <v>7</v>
      </c>
      <c r="EJ21" s="14">
        <v>7</v>
      </c>
      <c r="EK21" s="14">
        <v>7</v>
      </c>
      <c r="EL21" s="14">
        <v>7</v>
      </c>
      <c r="EM21" s="14">
        <v>7</v>
      </c>
      <c r="EN21" s="14">
        <v>7</v>
      </c>
      <c r="EO21" s="14">
        <v>7</v>
      </c>
      <c r="EP21" s="14">
        <v>7</v>
      </c>
      <c r="EQ21" s="14">
        <v>7</v>
      </c>
      <c r="ER21" s="14">
        <v>7</v>
      </c>
      <c r="ES21" s="14">
        <v>8</v>
      </c>
      <c r="ET21" s="14">
        <v>8</v>
      </c>
      <c r="EU21" s="14">
        <v>8</v>
      </c>
      <c r="EV21" s="14">
        <v>8</v>
      </c>
      <c r="EW21" s="14">
        <v>8</v>
      </c>
      <c r="EX21" s="14">
        <v>8</v>
      </c>
      <c r="EY21" s="14">
        <v>8</v>
      </c>
      <c r="EZ21" s="14">
        <v>7</v>
      </c>
      <c r="FA21" s="14">
        <v>7</v>
      </c>
      <c r="FB21" s="14">
        <v>8</v>
      </c>
      <c r="FC21" s="14">
        <v>8</v>
      </c>
      <c r="FD21" s="14">
        <v>7</v>
      </c>
      <c r="FE21" s="14">
        <v>7</v>
      </c>
      <c r="FF21" s="14">
        <v>8</v>
      </c>
      <c r="FG21" s="17">
        <v>8</v>
      </c>
      <c r="FH21" s="68">
        <f t="shared" si="11"/>
        <v>7.3666666666666663</v>
      </c>
      <c r="FI21" s="68">
        <f>AVERAGE(ED21:ET21)</f>
        <v>7.117647058823529</v>
      </c>
      <c r="FJ21" s="68">
        <f t="shared" si="13"/>
        <v>7.7333333333333334</v>
      </c>
      <c r="FK21" s="14">
        <v>2</v>
      </c>
      <c r="FL21" s="14">
        <v>1</v>
      </c>
      <c r="FM21" s="14">
        <v>1</v>
      </c>
      <c r="FN21" s="14">
        <v>1</v>
      </c>
      <c r="FO21" s="14">
        <v>4</v>
      </c>
      <c r="FP21" s="14">
        <v>3</v>
      </c>
      <c r="FQ21" s="14">
        <v>2</v>
      </c>
      <c r="FR21" s="14">
        <v>1</v>
      </c>
      <c r="FS21" s="14">
        <v>1</v>
      </c>
      <c r="FT21" s="14">
        <v>1</v>
      </c>
      <c r="FU21" s="14">
        <v>1</v>
      </c>
      <c r="FV21" s="14">
        <v>1</v>
      </c>
      <c r="FW21" s="14">
        <v>1</v>
      </c>
      <c r="FX21" s="14">
        <v>1</v>
      </c>
      <c r="FY21" s="14">
        <v>1</v>
      </c>
      <c r="FZ21" s="14">
        <v>1</v>
      </c>
      <c r="GA21" s="14">
        <v>1</v>
      </c>
      <c r="GB21" s="14">
        <v>1</v>
      </c>
      <c r="GC21" s="14">
        <v>1</v>
      </c>
      <c r="GD21" s="14">
        <v>1</v>
      </c>
      <c r="GE21" s="14">
        <v>3</v>
      </c>
      <c r="GF21" s="14">
        <v>1</v>
      </c>
      <c r="GG21" s="14">
        <v>2</v>
      </c>
      <c r="GH21" s="14">
        <v>1</v>
      </c>
      <c r="GI21" s="14">
        <v>1</v>
      </c>
      <c r="GJ21" s="14">
        <v>1</v>
      </c>
      <c r="GK21" s="14">
        <v>1</v>
      </c>
      <c r="GL21" s="14">
        <v>1</v>
      </c>
      <c r="GM21" s="14">
        <v>1</v>
      </c>
      <c r="GN21" s="14">
        <v>1</v>
      </c>
      <c r="GO21" s="7">
        <f t="shared" si="0"/>
        <v>24</v>
      </c>
      <c r="GP21" s="7">
        <f t="shared" si="1"/>
        <v>3</v>
      </c>
      <c r="GQ21" s="7">
        <f t="shared" si="2"/>
        <v>2</v>
      </c>
      <c r="GR21" s="7">
        <f t="shared" si="3"/>
        <v>1</v>
      </c>
      <c r="GS21" s="7">
        <f t="shared" si="4"/>
        <v>0</v>
      </c>
      <c r="GT21" s="7">
        <f t="shared" si="14"/>
        <v>1</v>
      </c>
      <c r="GU21" s="45">
        <f t="shared" si="15"/>
        <v>0</v>
      </c>
      <c r="GV21" s="45">
        <f t="shared" si="16"/>
        <v>0</v>
      </c>
      <c r="GW21" s="45">
        <f t="shared" si="17"/>
        <v>1</v>
      </c>
      <c r="GX21" s="45">
        <f t="shared" si="18"/>
        <v>0</v>
      </c>
      <c r="GY21" s="45">
        <f t="shared" si="19"/>
        <v>11</v>
      </c>
      <c r="GZ21" s="45">
        <f t="shared" si="20"/>
        <v>13</v>
      </c>
      <c r="HA21" s="45">
        <f t="shared" si="21"/>
        <v>2</v>
      </c>
      <c r="HB21" s="45">
        <f t="shared" si="22"/>
        <v>1</v>
      </c>
      <c r="HC21" s="45">
        <f t="shared" si="23"/>
        <v>1</v>
      </c>
      <c r="HD21" s="45">
        <f t="shared" si="24"/>
        <v>1</v>
      </c>
      <c r="HE21" s="45">
        <f t="shared" si="25"/>
        <v>0</v>
      </c>
      <c r="HF21" s="45">
        <f t="shared" si="26"/>
        <v>0</v>
      </c>
      <c r="HG21" s="19">
        <v>30.750605326876514</v>
      </c>
      <c r="HH21" s="14">
        <v>413</v>
      </c>
      <c r="HI21" s="14">
        <v>127</v>
      </c>
      <c r="HJ21" s="14">
        <v>114</v>
      </c>
      <c r="HK21" s="14">
        <v>13</v>
      </c>
      <c r="HL21" s="19">
        <v>421.12140113155345</v>
      </c>
      <c r="HM21" s="19">
        <v>8.0724322331735223</v>
      </c>
      <c r="HN21" s="19">
        <v>1.9168895742374747</v>
      </c>
      <c r="HQ21" s="17">
        <v>2</v>
      </c>
      <c r="HR21" s="17">
        <v>1</v>
      </c>
      <c r="HS21" s="17">
        <v>1</v>
      </c>
      <c r="HT21" s="17">
        <v>1</v>
      </c>
      <c r="HU21" s="17">
        <v>4</v>
      </c>
      <c r="HV21" s="17">
        <v>4</v>
      </c>
      <c r="HW21" s="17">
        <v>2</v>
      </c>
      <c r="HX21" s="17">
        <v>4</v>
      </c>
      <c r="HY21" s="17">
        <v>2</v>
      </c>
      <c r="HZ21" s="17">
        <v>1</v>
      </c>
      <c r="IA21" s="17">
        <v>4</v>
      </c>
      <c r="IB21" s="17">
        <v>2</v>
      </c>
      <c r="IC21" s="17">
        <v>3</v>
      </c>
      <c r="ID21" s="17">
        <v>1</v>
      </c>
      <c r="IE21" s="17">
        <v>1</v>
      </c>
      <c r="IF21" s="17">
        <v>4</v>
      </c>
      <c r="IG21" s="17">
        <v>4</v>
      </c>
      <c r="IH21" s="17">
        <v>2</v>
      </c>
      <c r="II21" s="17">
        <v>2</v>
      </c>
      <c r="IJ21" s="17">
        <v>1</v>
      </c>
      <c r="IK21" s="7" t="str">
        <f t="shared" si="27"/>
        <v>4</v>
      </c>
      <c r="IL21" s="7" t="str">
        <f t="shared" si="28"/>
        <v>3</v>
      </c>
      <c r="IM21" s="7" t="str">
        <f t="shared" si="29"/>
        <v>3</v>
      </c>
      <c r="IN21" s="7" t="str">
        <f t="shared" si="30"/>
        <v>1</v>
      </c>
      <c r="IO21" s="7" t="str">
        <f t="shared" si="31"/>
        <v>4</v>
      </c>
      <c r="IP21" s="7" t="str">
        <f t="shared" si="32"/>
        <v>4</v>
      </c>
      <c r="IQ21" s="7" t="str">
        <f t="shared" si="33"/>
        <v>4</v>
      </c>
      <c r="IR21" s="7" t="str">
        <f t="shared" si="34"/>
        <v>4</v>
      </c>
      <c r="IS21" s="7" t="str">
        <f t="shared" si="35"/>
        <v>4</v>
      </c>
      <c r="IT21" s="7" t="str">
        <f t="shared" si="36"/>
        <v>3</v>
      </c>
      <c r="IU21" s="7" t="str">
        <f t="shared" si="37"/>
        <v>4</v>
      </c>
      <c r="IV21" s="7" t="str">
        <f t="shared" si="38"/>
        <v>3</v>
      </c>
      <c r="IW21" s="7">
        <f t="shared" si="39"/>
        <v>11</v>
      </c>
      <c r="IX21" s="7">
        <f t="shared" si="40"/>
        <v>16</v>
      </c>
      <c r="IY21" s="7">
        <f t="shared" si="41"/>
        <v>11</v>
      </c>
      <c r="IZ21" s="7">
        <f t="shared" si="42"/>
        <v>16</v>
      </c>
      <c r="JA21" s="7">
        <f t="shared" si="43"/>
        <v>14</v>
      </c>
      <c r="JB21" s="14">
        <v>5</v>
      </c>
      <c r="JC21" s="14">
        <v>5</v>
      </c>
      <c r="JD21" s="14">
        <v>5</v>
      </c>
      <c r="JE21" s="14">
        <v>5</v>
      </c>
      <c r="JF21" s="14">
        <v>5</v>
      </c>
      <c r="JG21" s="14">
        <v>5</v>
      </c>
      <c r="JH21" s="14">
        <v>5</v>
      </c>
      <c r="JI21" s="14">
        <v>5</v>
      </c>
      <c r="JJ21" s="14">
        <v>5</v>
      </c>
      <c r="JK21" s="14">
        <v>5</v>
      </c>
      <c r="JL21" s="14">
        <v>5</v>
      </c>
      <c r="JM21" s="7">
        <f t="shared" si="44"/>
        <v>55</v>
      </c>
      <c r="JN21" s="14">
        <v>4</v>
      </c>
      <c r="JO21" s="14">
        <v>4</v>
      </c>
      <c r="JP21" s="14">
        <v>4</v>
      </c>
      <c r="JQ21" s="14">
        <v>4</v>
      </c>
      <c r="JR21" s="14">
        <v>4</v>
      </c>
      <c r="JS21" s="14">
        <v>4</v>
      </c>
      <c r="JT21" s="7">
        <f t="shared" si="45"/>
        <v>24</v>
      </c>
      <c r="JU21" s="17">
        <v>5</v>
      </c>
      <c r="JV21" s="17">
        <v>1</v>
      </c>
      <c r="JW21" s="17">
        <v>4</v>
      </c>
      <c r="JX21" s="17">
        <v>0</v>
      </c>
      <c r="JY21" s="17">
        <v>5</v>
      </c>
      <c r="JZ21" s="17">
        <v>0</v>
      </c>
      <c r="KA21" s="17">
        <v>5</v>
      </c>
      <c r="KB21" s="17">
        <v>5</v>
      </c>
      <c r="KC21" s="17">
        <v>4</v>
      </c>
      <c r="KD21" s="17">
        <v>1</v>
      </c>
      <c r="KE21" s="17">
        <v>5</v>
      </c>
      <c r="KF21" s="17">
        <v>5</v>
      </c>
      <c r="KG21" s="17">
        <v>5</v>
      </c>
      <c r="KH21" s="17">
        <v>5</v>
      </c>
      <c r="KI21" s="17">
        <v>5</v>
      </c>
      <c r="KJ21" s="17">
        <v>5</v>
      </c>
      <c r="KK21" s="7">
        <f t="shared" si="46"/>
        <v>60</v>
      </c>
      <c r="KL21" s="7">
        <f t="shared" si="47"/>
        <v>20</v>
      </c>
      <c r="KM21" s="7">
        <f t="shared" si="48"/>
        <v>15</v>
      </c>
      <c r="KN21" s="7">
        <f t="shared" si="49"/>
        <v>15</v>
      </c>
      <c r="KO21" s="7">
        <f t="shared" si="50"/>
        <v>14</v>
      </c>
    </row>
    <row r="22" spans="1:301">
      <c r="A22" s="14">
        <v>21</v>
      </c>
      <c r="B22" s="14">
        <v>1</v>
      </c>
      <c r="C22" s="14" t="s">
        <v>366</v>
      </c>
      <c r="D22" s="20">
        <v>51</v>
      </c>
      <c r="E22" s="14">
        <v>2</v>
      </c>
      <c r="F22" s="20">
        <v>11</v>
      </c>
      <c r="G22" s="14">
        <v>1</v>
      </c>
      <c r="H22" s="17">
        <v>1</v>
      </c>
      <c r="I22" s="14">
        <v>4</v>
      </c>
      <c r="J22" s="14">
        <v>2</v>
      </c>
      <c r="K22" s="14">
        <v>3</v>
      </c>
      <c r="L22" s="14">
        <v>1</v>
      </c>
      <c r="M22" s="20">
        <v>3</v>
      </c>
      <c r="N22" s="14">
        <v>1</v>
      </c>
      <c r="O22" s="14">
        <v>1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23"/>
      <c r="AF22" s="14">
        <v>4</v>
      </c>
      <c r="AG22" s="14">
        <v>1</v>
      </c>
      <c r="AH22" s="14">
        <v>1</v>
      </c>
      <c r="AI22" s="14">
        <v>3</v>
      </c>
      <c r="AJ22" s="14">
        <v>3</v>
      </c>
      <c r="AK22" s="14">
        <v>3</v>
      </c>
      <c r="AL22" s="14">
        <v>4</v>
      </c>
      <c r="AM22" s="14">
        <v>4</v>
      </c>
      <c r="AN22" s="14">
        <v>2</v>
      </c>
      <c r="AO22" s="14">
        <v>1</v>
      </c>
      <c r="AP22" s="14">
        <v>4</v>
      </c>
      <c r="AQ22" s="14">
        <v>2</v>
      </c>
      <c r="AR22" s="14">
        <v>3</v>
      </c>
      <c r="AS22" s="14">
        <v>3</v>
      </c>
      <c r="AT22" s="14">
        <v>3</v>
      </c>
      <c r="AU22" s="14">
        <v>3</v>
      </c>
      <c r="AV22" s="14">
        <v>1</v>
      </c>
      <c r="AW22" s="14">
        <v>1</v>
      </c>
      <c r="AX22" s="7">
        <f t="shared" si="5"/>
        <v>46</v>
      </c>
      <c r="AY22" s="7"/>
      <c r="AZ22" s="7"/>
      <c r="BA22" s="14">
        <v>5</v>
      </c>
      <c r="BB22" s="14">
        <v>5</v>
      </c>
      <c r="BC22" s="14">
        <v>5</v>
      </c>
      <c r="BD22" s="14">
        <v>5</v>
      </c>
      <c r="BE22" s="14">
        <v>5</v>
      </c>
      <c r="BF22" s="14">
        <v>2</v>
      </c>
      <c r="BG22" s="14">
        <v>4</v>
      </c>
      <c r="BH22" s="14">
        <v>5</v>
      </c>
      <c r="BI22" s="14">
        <v>5</v>
      </c>
      <c r="BJ22" s="14">
        <v>5</v>
      </c>
      <c r="BK22" s="14">
        <v>5</v>
      </c>
      <c r="BL22" s="14">
        <v>4</v>
      </c>
      <c r="BM22" s="7">
        <f t="shared" si="6"/>
        <v>55</v>
      </c>
      <c r="BN22" s="14">
        <v>2</v>
      </c>
      <c r="BO22" s="14">
        <v>3</v>
      </c>
      <c r="BP22" s="14">
        <v>2</v>
      </c>
      <c r="BQ22" s="14">
        <v>2</v>
      </c>
      <c r="BR22" s="14">
        <v>3</v>
      </c>
      <c r="BS22" s="14">
        <v>0</v>
      </c>
      <c r="BT22" s="14">
        <v>3</v>
      </c>
      <c r="BU22" s="14">
        <v>1</v>
      </c>
      <c r="BV22" s="7">
        <f t="shared" si="7"/>
        <v>16</v>
      </c>
      <c r="BW22" s="14">
        <v>1</v>
      </c>
      <c r="BX22" s="14">
        <v>2</v>
      </c>
      <c r="BY22" s="14">
        <v>1</v>
      </c>
      <c r="BZ22" s="14">
        <v>2</v>
      </c>
      <c r="CA22" s="14">
        <v>2</v>
      </c>
      <c r="CB22" s="14">
        <v>3</v>
      </c>
      <c r="CC22" s="14">
        <v>1</v>
      </c>
      <c r="CD22" s="14">
        <v>1</v>
      </c>
      <c r="CE22" s="14">
        <v>4</v>
      </c>
      <c r="CF22" s="14">
        <v>3</v>
      </c>
      <c r="CG22" s="14">
        <v>4</v>
      </c>
      <c r="CH22" s="14">
        <v>3</v>
      </c>
      <c r="CI22" s="14">
        <v>1</v>
      </c>
      <c r="CJ22" s="14">
        <v>1</v>
      </c>
      <c r="CK22" s="7">
        <f t="shared" si="8"/>
        <v>29</v>
      </c>
      <c r="CL22" s="14">
        <v>1</v>
      </c>
      <c r="CM22" s="14">
        <v>3</v>
      </c>
      <c r="CN22" s="14">
        <v>1</v>
      </c>
      <c r="CO22" s="14">
        <v>1</v>
      </c>
      <c r="CP22" s="14">
        <v>0</v>
      </c>
      <c r="CQ22" s="14">
        <v>1</v>
      </c>
      <c r="CR22" s="14">
        <v>1</v>
      </c>
      <c r="CS22" s="14">
        <v>1</v>
      </c>
      <c r="CT22" s="14">
        <v>0</v>
      </c>
      <c r="CU22" s="14">
        <v>2</v>
      </c>
      <c r="CV22" s="14">
        <v>2</v>
      </c>
      <c r="CW22" s="14">
        <v>0</v>
      </c>
      <c r="CX22" s="14">
        <v>0</v>
      </c>
      <c r="CY22" s="14">
        <v>0</v>
      </c>
      <c r="CZ22" s="14">
        <v>1</v>
      </c>
      <c r="DA22" s="14">
        <v>0</v>
      </c>
      <c r="DB22" s="14">
        <v>1</v>
      </c>
      <c r="DC22" s="14">
        <v>1</v>
      </c>
      <c r="DD22" s="14">
        <v>0</v>
      </c>
      <c r="DE22" s="14">
        <v>0</v>
      </c>
      <c r="DF22" s="14">
        <v>0</v>
      </c>
      <c r="DG22" s="7">
        <f t="shared" si="9"/>
        <v>16</v>
      </c>
      <c r="DH22" s="14">
        <v>1</v>
      </c>
      <c r="DI22" s="14">
        <v>1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1</v>
      </c>
      <c r="DR22" s="14">
        <v>0</v>
      </c>
      <c r="DS22" s="14">
        <v>0</v>
      </c>
      <c r="DT22" s="14">
        <v>0</v>
      </c>
      <c r="DU22" s="14">
        <v>0</v>
      </c>
      <c r="DV22" s="14">
        <v>1</v>
      </c>
      <c r="DW22" s="14">
        <v>1</v>
      </c>
      <c r="DX22" s="14">
        <v>1</v>
      </c>
      <c r="DY22" s="14">
        <v>2</v>
      </c>
      <c r="DZ22" s="14">
        <v>1</v>
      </c>
      <c r="EA22" s="14">
        <v>1</v>
      </c>
      <c r="EB22" s="14">
        <v>1</v>
      </c>
      <c r="EC22" s="7">
        <f t="shared" si="10"/>
        <v>11</v>
      </c>
      <c r="ED22" s="14">
        <v>5</v>
      </c>
      <c r="EE22" s="14">
        <v>5</v>
      </c>
      <c r="EF22" s="14">
        <v>5</v>
      </c>
      <c r="EG22" s="14">
        <v>5</v>
      </c>
      <c r="EH22" s="14">
        <v>5</v>
      </c>
      <c r="EI22" s="14">
        <v>5</v>
      </c>
      <c r="EJ22" s="14">
        <v>5</v>
      </c>
      <c r="EK22" s="14">
        <v>5</v>
      </c>
      <c r="EL22" s="14">
        <v>7</v>
      </c>
      <c r="EM22" s="14">
        <v>7</v>
      </c>
      <c r="EN22" s="14">
        <v>7</v>
      </c>
      <c r="EO22" s="14">
        <v>7</v>
      </c>
      <c r="EP22" s="14">
        <v>7</v>
      </c>
      <c r="EQ22" s="14">
        <v>5</v>
      </c>
      <c r="ER22" s="14">
        <v>5</v>
      </c>
      <c r="ES22" s="14">
        <v>5</v>
      </c>
      <c r="ET22" s="14">
        <v>5</v>
      </c>
      <c r="EU22" s="14">
        <v>5</v>
      </c>
      <c r="EV22" s="14">
        <v>5</v>
      </c>
      <c r="EW22" s="14">
        <v>5</v>
      </c>
      <c r="EX22" s="14">
        <v>5</v>
      </c>
      <c r="EY22" s="14">
        <v>3</v>
      </c>
      <c r="EZ22" s="14">
        <v>5</v>
      </c>
      <c r="FA22" s="14">
        <v>7</v>
      </c>
      <c r="FB22" s="14">
        <v>7</v>
      </c>
      <c r="FC22" s="14">
        <v>7</v>
      </c>
      <c r="FD22" s="14">
        <v>8</v>
      </c>
      <c r="FE22" s="14">
        <v>7</v>
      </c>
      <c r="FF22" s="14">
        <v>8</v>
      </c>
      <c r="FG22" s="17">
        <v>8</v>
      </c>
      <c r="FH22" s="68">
        <f t="shared" si="11"/>
        <v>5.833333333333333</v>
      </c>
      <c r="FI22" s="68">
        <f t="shared" ref="FI22:FI26" si="51">AVERAGE(ED22:ET22)</f>
        <v>5.5882352941176467</v>
      </c>
      <c r="FJ22" s="68">
        <f t="shared" si="13"/>
        <v>6</v>
      </c>
      <c r="FK22" s="14">
        <v>1</v>
      </c>
      <c r="FL22" s="14">
        <v>2</v>
      </c>
      <c r="FM22" s="14">
        <v>1</v>
      </c>
      <c r="FN22" s="14">
        <v>1</v>
      </c>
      <c r="FO22" s="14">
        <v>3</v>
      </c>
      <c r="FP22" s="14">
        <v>1</v>
      </c>
      <c r="FQ22" s="14">
        <v>3</v>
      </c>
      <c r="FR22" s="14">
        <v>3</v>
      </c>
      <c r="FS22" s="14">
        <v>3</v>
      </c>
      <c r="FT22" s="14">
        <v>3</v>
      </c>
      <c r="FU22" s="14">
        <v>5</v>
      </c>
      <c r="FV22" s="14">
        <v>4</v>
      </c>
      <c r="FW22" s="14">
        <v>4</v>
      </c>
      <c r="FX22" s="14">
        <v>1</v>
      </c>
      <c r="FY22" s="14">
        <v>4</v>
      </c>
      <c r="FZ22" s="14">
        <v>2</v>
      </c>
      <c r="GA22" s="14">
        <v>5</v>
      </c>
      <c r="GB22" s="14">
        <v>3</v>
      </c>
      <c r="GC22" s="14">
        <v>1</v>
      </c>
      <c r="GD22" s="14">
        <v>1</v>
      </c>
      <c r="GE22" s="14">
        <v>4</v>
      </c>
      <c r="GF22" s="14">
        <v>1</v>
      </c>
      <c r="GG22" s="14">
        <v>2</v>
      </c>
      <c r="GH22" s="14">
        <v>3</v>
      </c>
      <c r="GI22" s="14">
        <v>5</v>
      </c>
      <c r="GJ22" s="14">
        <v>3</v>
      </c>
      <c r="GK22" s="14">
        <v>3</v>
      </c>
      <c r="GL22" s="14">
        <v>2</v>
      </c>
      <c r="GM22" s="14">
        <v>3</v>
      </c>
      <c r="GN22" s="14">
        <v>1</v>
      </c>
      <c r="GO22" s="7">
        <f t="shared" si="0"/>
        <v>9</v>
      </c>
      <c r="GP22" s="7">
        <f t="shared" si="1"/>
        <v>4</v>
      </c>
      <c r="GQ22" s="7">
        <f t="shared" si="2"/>
        <v>10</v>
      </c>
      <c r="GR22" s="7">
        <f t="shared" si="3"/>
        <v>4</v>
      </c>
      <c r="GS22" s="7">
        <f t="shared" si="4"/>
        <v>3</v>
      </c>
      <c r="GT22" s="7">
        <f t="shared" si="14"/>
        <v>0</v>
      </c>
      <c r="GU22" s="45">
        <f t="shared" si="15"/>
        <v>3</v>
      </c>
      <c r="GV22" s="45">
        <f t="shared" si="16"/>
        <v>1</v>
      </c>
      <c r="GW22" s="45">
        <f t="shared" si="17"/>
        <v>3</v>
      </c>
      <c r="GX22" s="45">
        <f t="shared" si="18"/>
        <v>1</v>
      </c>
      <c r="GY22" s="45">
        <f t="shared" si="19"/>
        <v>5</v>
      </c>
      <c r="GZ22" s="45">
        <f t="shared" si="20"/>
        <v>4</v>
      </c>
      <c r="HA22" s="45">
        <f t="shared" si="21"/>
        <v>1</v>
      </c>
      <c r="HB22" s="45">
        <f t="shared" si="22"/>
        <v>3</v>
      </c>
      <c r="HC22" s="45">
        <f t="shared" si="23"/>
        <v>5</v>
      </c>
      <c r="HD22" s="45">
        <f t="shared" si="24"/>
        <v>5</v>
      </c>
      <c r="HE22" s="45">
        <f t="shared" si="25"/>
        <v>1</v>
      </c>
      <c r="HF22" s="45">
        <f t="shared" si="26"/>
        <v>2</v>
      </c>
      <c r="HG22" s="19">
        <v>21.896162528216703</v>
      </c>
      <c r="HH22" s="14">
        <v>443</v>
      </c>
      <c r="HI22" s="14">
        <v>97</v>
      </c>
      <c r="HJ22" s="14">
        <v>87</v>
      </c>
      <c r="HK22" s="14">
        <v>10</v>
      </c>
      <c r="HL22" s="19">
        <v>410.86856130382608</v>
      </c>
      <c r="HM22" s="19">
        <v>9.7081104275660497</v>
      </c>
      <c r="HN22" s="19">
        <v>2.3628263006443966</v>
      </c>
      <c r="HQ22" s="17">
        <v>3</v>
      </c>
      <c r="HR22" s="17">
        <v>3</v>
      </c>
      <c r="HS22" s="17">
        <v>2</v>
      </c>
      <c r="HT22" s="17">
        <v>3</v>
      </c>
      <c r="HU22" s="17">
        <v>2</v>
      </c>
      <c r="HV22" s="17">
        <v>2</v>
      </c>
      <c r="HW22" s="17">
        <v>3</v>
      </c>
      <c r="HX22" s="17">
        <v>3</v>
      </c>
      <c r="HY22" s="17">
        <v>2</v>
      </c>
      <c r="HZ22" s="17">
        <v>2</v>
      </c>
      <c r="IA22" s="17">
        <v>3</v>
      </c>
      <c r="IB22" s="17">
        <v>3</v>
      </c>
      <c r="IC22" s="17">
        <v>2</v>
      </c>
      <c r="ID22" s="17">
        <v>2</v>
      </c>
      <c r="IE22" s="17">
        <v>3</v>
      </c>
      <c r="IF22" s="17">
        <v>3</v>
      </c>
      <c r="IG22" s="17">
        <v>3</v>
      </c>
      <c r="IH22" s="17">
        <v>3</v>
      </c>
      <c r="II22" s="17">
        <v>2</v>
      </c>
      <c r="IJ22" s="17">
        <v>2</v>
      </c>
      <c r="IK22" s="7" t="str">
        <f t="shared" si="27"/>
        <v>2</v>
      </c>
      <c r="IL22" s="7" t="str">
        <f t="shared" si="28"/>
        <v>2</v>
      </c>
      <c r="IM22" s="7" t="str">
        <f t="shared" si="29"/>
        <v>2</v>
      </c>
      <c r="IN22" s="7" t="str">
        <f t="shared" si="30"/>
        <v>2</v>
      </c>
      <c r="IO22" s="7" t="str">
        <f t="shared" si="31"/>
        <v>2</v>
      </c>
      <c r="IP22" s="7" t="str">
        <f t="shared" si="32"/>
        <v>3</v>
      </c>
      <c r="IQ22" s="7" t="str">
        <f t="shared" si="33"/>
        <v>2</v>
      </c>
      <c r="IR22" s="7" t="str">
        <f t="shared" si="34"/>
        <v>3</v>
      </c>
      <c r="IS22" s="7" t="str">
        <f t="shared" si="35"/>
        <v>3</v>
      </c>
      <c r="IT22" s="7" t="str">
        <f t="shared" si="36"/>
        <v>3</v>
      </c>
      <c r="IU22" s="7" t="str">
        <f t="shared" si="37"/>
        <v>3</v>
      </c>
      <c r="IV22" s="7" t="str">
        <f t="shared" si="38"/>
        <v>2</v>
      </c>
      <c r="IW22" s="7">
        <f t="shared" si="39"/>
        <v>8</v>
      </c>
      <c r="IX22" s="7">
        <f t="shared" si="40"/>
        <v>10</v>
      </c>
      <c r="IY22" s="7">
        <f t="shared" si="41"/>
        <v>9</v>
      </c>
      <c r="IZ22" s="7">
        <f t="shared" si="42"/>
        <v>11</v>
      </c>
      <c r="JA22" s="7">
        <f t="shared" si="43"/>
        <v>11</v>
      </c>
      <c r="JB22" s="14">
        <v>3</v>
      </c>
      <c r="JC22" s="14">
        <v>2</v>
      </c>
      <c r="JD22" s="14">
        <v>4</v>
      </c>
      <c r="JE22" s="14">
        <v>4</v>
      </c>
      <c r="JF22" s="14">
        <v>3</v>
      </c>
      <c r="JG22" s="14">
        <v>5</v>
      </c>
      <c r="JH22" s="14">
        <v>4</v>
      </c>
      <c r="JI22" s="14">
        <v>3</v>
      </c>
      <c r="JJ22" s="14">
        <v>4</v>
      </c>
      <c r="JK22" s="14">
        <v>1</v>
      </c>
      <c r="JL22" s="14">
        <v>1</v>
      </c>
      <c r="JM22" s="7">
        <f t="shared" si="44"/>
        <v>34</v>
      </c>
      <c r="JN22" s="14">
        <v>3</v>
      </c>
      <c r="JO22" s="14">
        <v>3</v>
      </c>
      <c r="JP22" s="14">
        <v>3</v>
      </c>
      <c r="JQ22" s="14">
        <v>2</v>
      </c>
      <c r="JR22" s="14">
        <v>1</v>
      </c>
      <c r="JS22" s="14">
        <v>2</v>
      </c>
      <c r="JT22" s="7">
        <f t="shared" si="45"/>
        <v>14</v>
      </c>
      <c r="JU22" s="17">
        <v>1</v>
      </c>
      <c r="JV22" s="17">
        <v>4</v>
      </c>
      <c r="JW22" s="17">
        <v>3</v>
      </c>
      <c r="JX22" s="17">
        <v>4</v>
      </c>
      <c r="JY22" s="17">
        <v>4</v>
      </c>
      <c r="JZ22" s="17">
        <v>3</v>
      </c>
      <c r="KA22" s="17">
        <v>4</v>
      </c>
      <c r="KB22" s="17">
        <v>3</v>
      </c>
      <c r="KC22" s="17">
        <v>3</v>
      </c>
      <c r="KD22" s="17">
        <v>4</v>
      </c>
      <c r="KE22" s="17">
        <v>4</v>
      </c>
      <c r="KF22" s="17">
        <v>5</v>
      </c>
      <c r="KG22" s="17">
        <v>4</v>
      </c>
      <c r="KH22" s="17">
        <v>4</v>
      </c>
      <c r="KI22" s="17">
        <v>3</v>
      </c>
      <c r="KJ22" s="17">
        <v>5</v>
      </c>
      <c r="KK22" s="7">
        <f t="shared" si="46"/>
        <v>58</v>
      </c>
      <c r="KL22" s="7">
        <f t="shared" si="47"/>
        <v>19</v>
      </c>
      <c r="KM22" s="7">
        <f t="shared" si="48"/>
        <v>11</v>
      </c>
      <c r="KN22" s="7">
        <f t="shared" si="49"/>
        <v>12</v>
      </c>
      <c r="KO22" s="7">
        <f t="shared" si="50"/>
        <v>13</v>
      </c>
    </row>
    <row r="23" spans="1:301">
      <c r="A23" s="14">
        <v>22</v>
      </c>
      <c r="B23" s="14">
        <v>1</v>
      </c>
      <c r="C23" s="14" t="s">
        <v>367</v>
      </c>
      <c r="D23" s="20">
        <v>44</v>
      </c>
      <c r="E23" s="14">
        <v>2</v>
      </c>
      <c r="F23" s="20">
        <v>8</v>
      </c>
      <c r="G23" s="14">
        <v>0</v>
      </c>
      <c r="H23" s="17"/>
      <c r="I23" s="14">
        <v>2</v>
      </c>
      <c r="J23" s="14">
        <v>2</v>
      </c>
      <c r="K23" s="14">
        <v>3</v>
      </c>
      <c r="L23" s="14">
        <v>1</v>
      </c>
      <c r="M23" s="20">
        <v>3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23"/>
      <c r="AF23" s="14">
        <v>1</v>
      </c>
      <c r="AG23" s="14">
        <v>2</v>
      </c>
      <c r="AH23" s="14">
        <v>4</v>
      </c>
      <c r="AI23" s="14">
        <v>2</v>
      </c>
      <c r="AJ23" s="14">
        <v>2</v>
      </c>
      <c r="AK23" s="14">
        <v>4</v>
      </c>
      <c r="AL23" s="14">
        <v>4</v>
      </c>
      <c r="AM23" s="14">
        <v>4</v>
      </c>
      <c r="AN23" s="14">
        <v>4</v>
      </c>
      <c r="AO23" s="14">
        <v>4</v>
      </c>
      <c r="AP23" s="14">
        <v>4</v>
      </c>
      <c r="AQ23" s="14">
        <v>1</v>
      </c>
      <c r="AR23" s="14">
        <v>3</v>
      </c>
      <c r="AS23" s="14">
        <v>4</v>
      </c>
      <c r="AT23" s="14">
        <v>3</v>
      </c>
      <c r="AU23" s="14">
        <v>3</v>
      </c>
      <c r="AV23" s="14">
        <v>4</v>
      </c>
      <c r="AW23" s="14">
        <v>4</v>
      </c>
      <c r="AX23" s="7">
        <f t="shared" si="5"/>
        <v>57</v>
      </c>
      <c r="AY23" s="7"/>
      <c r="AZ23" s="7"/>
      <c r="BA23" s="14">
        <v>5</v>
      </c>
      <c r="BB23" s="14">
        <v>5</v>
      </c>
      <c r="BC23" s="14">
        <v>5</v>
      </c>
      <c r="BD23" s="14">
        <v>1</v>
      </c>
      <c r="BE23" s="14">
        <v>5</v>
      </c>
      <c r="BF23" s="14">
        <v>4</v>
      </c>
      <c r="BG23" s="14">
        <v>3</v>
      </c>
      <c r="BH23" s="14">
        <v>4</v>
      </c>
      <c r="BI23" s="14">
        <v>3</v>
      </c>
      <c r="BJ23" s="14">
        <v>3</v>
      </c>
      <c r="BK23" s="14">
        <v>4</v>
      </c>
      <c r="BL23" s="14">
        <v>3</v>
      </c>
      <c r="BM23" s="7">
        <f t="shared" si="6"/>
        <v>45</v>
      </c>
      <c r="BN23" s="14">
        <v>0</v>
      </c>
      <c r="BO23" s="14">
        <v>2</v>
      </c>
      <c r="BP23" s="14">
        <v>0</v>
      </c>
      <c r="BQ23" s="14">
        <v>0</v>
      </c>
      <c r="BR23" s="14">
        <v>3</v>
      </c>
      <c r="BS23" s="14">
        <v>0</v>
      </c>
      <c r="BT23" s="14">
        <v>3</v>
      </c>
      <c r="BU23" s="14">
        <v>0</v>
      </c>
      <c r="BV23" s="7">
        <f t="shared" si="7"/>
        <v>8</v>
      </c>
      <c r="BW23" s="14">
        <v>2</v>
      </c>
      <c r="BX23" s="14">
        <v>2</v>
      </c>
      <c r="BY23" s="14">
        <v>1</v>
      </c>
      <c r="BZ23" s="14">
        <v>0</v>
      </c>
      <c r="CA23" s="14">
        <v>1</v>
      </c>
      <c r="CB23" s="14">
        <v>3</v>
      </c>
      <c r="CC23" s="14">
        <v>2</v>
      </c>
      <c r="CD23" s="14">
        <v>1</v>
      </c>
      <c r="CE23" s="14">
        <v>1</v>
      </c>
      <c r="CF23" s="14">
        <v>1</v>
      </c>
      <c r="CG23" s="14">
        <v>2</v>
      </c>
      <c r="CH23" s="14">
        <v>2</v>
      </c>
      <c r="CI23" s="14">
        <v>2</v>
      </c>
      <c r="CJ23" s="14">
        <v>2</v>
      </c>
      <c r="CK23" s="7">
        <f t="shared" si="8"/>
        <v>22</v>
      </c>
      <c r="CL23" s="14">
        <v>0</v>
      </c>
      <c r="CM23" s="14">
        <v>0</v>
      </c>
      <c r="CN23" s="14">
        <v>0</v>
      </c>
      <c r="CO23" s="14">
        <v>3</v>
      </c>
      <c r="CP23" s="14">
        <v>1</v>
      </c>
      <c r="CQ23" s="14">
        <v>0</v>
      </c>
      <c r="CR23" s="14">
        <v>2</v>
      </c>
      <c r="CS23" s="14">
        <v>0</v>
      </c>
      <c r="CT23" s="14">
        <v>0</v>
      </c>
      <c r="CU23" s="14">
        <v>3</v>
      </c>
      <c r="CV23" s="14">
        <v>0</v>
      </c>
      <c r="CW23" s="14">
        <v>0</v>
      </c>
      <c r="CX23" s="14">
        <v>0</v>
      </c>
      <c r="CY23" s="14">
        <v>1</v>
      </c>
      <c r="CZ23" s="14">
        <v>0</v>
      </c>
      <c r="DA23" s="14">
        <v>0</v>
      </c>
      <c r="DB23" s="14">
        <v>0</v>
      </c>
      <c r="DC23" s="14">
        <v>2</v>
      </c>
      <c r="DD23" s="14">
        <v>0</v>
      </c>
      <c r="DE23" s="14">
        <v>0</v>
      </c>
      <c r="DF23" s="14">
        <v>0</v>
      </c>
      <c r="DG23" s="7">
        <f t="shared" si="9"/>
        <v>12</v>
      </c>
      <c r="DH23" s="14">
        <v>0</v>
      </c>
      <c r="DI23" s="14">
        <v>1</v>
      </c>
      <c r="DJ23" s="14">
        <v>2</v>
      </c>
      <c r="DK23" s="14">
        <v>0</v>
      </c>
      <c r="DL23" s="14">
        <v>1</v>
      </c>
      <c r="DM23" s="14">
        <v>1</v>
      </c>
      <c r="DN23" s="14">
        <v>1</v>
      </c>
      <c r="DO23" s="14">
        <v>1</v>
      </c>
      <c r="DP23" s="14">
        <v>0</v>
      </c>
      <c r="DQ23" s="14">
        <v>1</v>
      </c>
      <c r="DR23" s="14">
        <v>0</v>
      </c>
      <c r="DS23" s="14">
        <v>0</v>
      </c>
      <c r="DT23" s="14">
        <v>1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7">
        <f t="shared" si="10"/>
        <v>9</v>
      </c>
      <c r="ED23" s="14">
        <v>1</v>
      </c>
      <c r="EE23" s="14">
        <v>1</v>
      </c>
      <c r="EF23" s="14">
        <v>1</v>
      </c>
      <c r="EG23" s="14">
        <v>3</v>
      </c>
      <c r="EH23" s="14">
        <v>3</v>
      </c>
      <c r="EI23" s="14">
        <v>3</v>
      </c>
      <c r="EJ23" s="14">
        <v>5</v>
      </c>
      <c r="EK23" s="14">
        <v>5</v>
      </c>
      <c r="EL23" s="14">
        <v>5</v>
      </c>
      <c r="EM23" s="14">
        <v>5</v>
      </c>
      <c r="EN23" s="14">
        <v>5</v>
      </c>
      <c r="EO23" s="14">
        <v>5</v>
      </c>
      <c r="EP23" s="14">
        <v>3</v>
      </c>
      <c r="EQ23" s="14">
        <v>3</v>
      </c>
      <c r="ER23" s="14">
        <v>3</v>
      </c>
      <c r="ES23" s="14">
        <v>3</v>
      </c>
      <c r="ET23" s="14">
        <v>5</v>
      </c>
      <c r="EU23" s="14">
        <v>3</v>
      </c>
      <c r="EV23" s="14">
        <v>3</v>
      </c>
      <c r="EW23" s="14">
        <v>3</v>
      </c>
      <c r="EX23" s="14">
        <v>3</v>
      </c>
      <c r="EY23" s="14">
        <v>3</v>
      </c>
      <c r="EZ23" s="14">
        <v>3</v>
      </c>
      <c r="FA23" s="14">
        <v>3</v>
      </c>
      <c r="FB23" s="14">
        <v>3</v>
      </c>
      <c r="FC23" s="14">
        <v>5</v>
      </c>
      <c r="FD23" s="14">
        <v>5</v>
      </c>
      <c r="FE23" s="14">
        <v>5</v>
      </c>
      <c r="FF23" s="14">
        <v>5</v>
      </c>
      <c r="FG23" s="17">
        <v>5</v>
      </c>
      <c r="FH23" s="68">
        <f t="shared" si="11"/>
        <v>3.6</v>
      </c>
      <c r="FI23" s="68">
        <f t="shared" si="51"/>
        <v>3.4705882352941178</v>
      </c>
      <c r="FJ23" s="68">
        <f t="shared" si="13"/>
        <v>3.8</v>
      </c>
      <c r="FK23" s="14">
        <v>1</v>
      </c>
      <c r="FL23" s="14">
        <v>4</v>
      </c>
      <c r="FM23" s="14">
        <v>1</v>
      </c>
      <c r="FN23" s="14">
        <v>2</v>
      </c>
      <c r="FO23" s="14">
        <v>3</v>
      </c>
      <c r="FP23" s="14">
        <v>1</v>
      </c>
      <c r="FQ23" s="14">
        <v>1</v>
      </c>
      <c r="FR23" s="14">
        <v>1</v>
      </c>
      <c r="FS23" s="14">
        <v>1</v>
      </c>
      <c r="FT23" s="14">
        <v>2</v>
      </c>
      <c r="FU23" s="14">
        <v>2</v>
      </c>
      <c r="FV23" s="14">
        <v>2</v>
      </c>
      <c r="FW23" s="14">
        <v>2</v>
      </c>
      <c r="FX23" s="14">
        <v>3</v>
      </c>
      <c r="FY23" s="14">
        <v>1</v>
      </c>
      <c r="FZ23" s="14">
        <v>1</v>
      </c>
      <c r="GA23" s="14">
        <v>1</v>
      </c>
      <c r="GB23" s="14">
        <v>4</v>
      </c>
      <c r="GC23" s="14">
        <v>3</v>
      </c>
      <c r="GD23" s="14">
        <v>2</v>
      </c>
      <c r="GE23" s="14">
        <v>1</v>
      </c>
      <c r="GF23" s="14">
        <v>1</v>
      </c>
      <c r="GG23" s="14">
        <v>1</v>
      </c>
      <c r="GH23" s="14">
        <v>4</v>
      </c>
      <c r="GI23" s="14">
        <v>1</v>
      </c>
      <c r="GJ23" s="14">
        <v>3</v>
      </c>
      <c r="GK23" s="14">
        <v>1</v>
      </c>
      <c r="GL23" s="14">
        <v>1</v>
      </c>
      <c r="GM23" s="14">
        <v>1</v>
      </c>
      <c r="GN23" s="14">
        <v>4</v>
      </c>
      <c r="GO23" s="7">
        <f t="shared" si="0"/>
        <v>16</v>
      </c>
      <c r="GP23" s="7">
        <f t="shared" si="1"/>
        <v>6</v>
      </c>
      <c r="GQ23" s="7">
        <f t="shared" si="2"/>
        <v>4</v>
      </c>
      <c r="GR23" s="7">
        <f t="shared" si="3"/>
        <v>4</v>
      </c>
      <c r="GS23" s="7">
        <f t="shared" si="4"/>
        <v>0</v>
      </c>
      <c r="GT23" s="7">
        <f t="shared" si="14"/>
        <v>1</v>
      </c>
      <c r="GU23" s="45">
        <f t="shared" si="15"/>
        <v>1</v>
      </c>
      <c r="GV23" s="45">
        <f t="shared" si="16"/>
        <v>2</v>
      </c>
      <c r="GW23" s="45">
        <f t="shared" si="17"/>
        <v>1</v>
      </c>
      <c r="GX23" s="45">
        <f t="shared" si="18"/>
        <v>3</v>
      </c>
      <c r="GY23" s="45">
        <f t="shared" si="19"/>
        <v>7</v>
      </c>
      <c r="GZ23" s="45">
        <f t="shared" si="20"/>
        <v>9</v>
      </c>
      <c r="HA23" s="45">
        <f t="shared" si="21"/>
        <v>5</v>
      </c>
      <c r="HB23" s="45">
        <f t="shared" si="22"/>
        <v>1</v>
      </c>
      <c r="HC23" s="45">
        <f t="shared" si="23"/>
        <v>2</v>
      </c>
      <c r="HD23" s="45">
        <f t="shared" si="24"/>
        <v>2</v>
      </c>
      <c r="HE23" s="45">
        <f t="shared" si="25"/>
        <v>0</v>
      </c>
      <c r="HF23" s="45">
        <f t="shared" si="26"/>
        <v>0</v>
      </c>
      <c r="HG23" s="19">
        <v>12.5</v>
      </c>
      <c r="HH23" s="14">
        <v>480</v>
      </c>
      <c r="HI23" s="14">
        <v>60</v>
      </c>
      <c r="HJ23" s="14">
        <v>31</v>
      </c>
      <c r="HK23" s="14">
        <v>29</v>
      </c>
      <c r="HL23" s="19">
        <v>368.50798494660052</v>
      </c>
      <c r="HM23" s="19">
        <v>8.1204906956894369</v>
      </c>
      <c r="HN23" s="19">
        <v>2.2036132261465529</v>
      </c>
      <c r="HQ23" s="17">
        <v>4</v>
      </c>
      <c r="HR23" s="17">
        <v>2</v>
      </c>
      <c r="HS23" s="17">
        <v>4</v>
      </c>
      <c r="HT23" s="17">
        <v>1</v>
      </c>
      <c r="HU23" s="17">
        <v>2</v>
      </c>
      <c r="HV23" s="17">
        <v>2</v>
      </c>
      <c r="HW23" s="17">
        <v>1</v>
      </c>
      <c r="HX23" s="17">
        <v>2</v>
      </c>
      <c r="HY23" s="17">
        <v>4</v>
      </c>
      <c r="HZ23" s="17">
        <v>1</v>
      </c>
      <c r="IA23" s="17">
        <v>2</v>
      </c>
      <c r="IB23" s="17">
        <v>1</v>
      </c>
      <c r="IC23" s="17">
        <v>4</v>
      </c>
      <c r="ID23" s="17">
        <v>4</v>
      </c>
      <c r="IE23" s="17">
        <v>1</v>
      </c>
      <c r="IF23" s="17">
        <v>2</v>
      </c>
      <c r="IG23" s="17">
        <v>1</v>
      </c>
      <c r="IH23" s="17">
        <v>2</v>
      </c>
      <c r="II23" s="17">
        <v>3</v>
      </c>
      <c r="IJ23" s="17">
        <v>3</v>
      </c>
      <c r="IK23" s="7" t="str">
        <f t="shared" si="27"/>
        <v>4</v>
      </c>
      <c r="IL23" s="7" t="str">
        <f t="shared" si="28"/>
        <v>4</v>
      </c>
      <c r="IM23" s="7" t="str">
        <f t="shared" si="29"/>
        <v>4</v>
      </c>
      <c r="IN23" s="7" t="str">
        <f t="shared" si="30"/>
        <v>4</v>
      </c>
      <c r="IO23" s="7" t="str">
        <f t="shared" si="31"/>
        <v>3</v>
      </c>
      <c r="IP23" s="7" t="str">
        <f t="shared" si="32"/>
        <v>4</v>
      </c>
      <c r="IQ23" s="7" t="str">
        <f t="shared" si="33"/>
        <v>4</v>
      </c>
      <c r="IR23" s="7" t="str">
        <f t="shared" si="34"/>
        <v>2</v>
      </c>
      <c r="IS23" s="7" t="str">
        <f t="shared" si="35"/>
        <v>1</v>
      </c>
      <c r="IT23" s="7" t="str">
        <f t="shared" si="36"/>
        <v>1</v>
      </c>
      <c r="IU23" s="7" t="str">
        <f t="shared" si="37"/>
        <v>1</v>
      </c>
      <c r="IV23" s="7" t="str">
        <f t="shared" si="38"/>
        <v>3</v>
      </c>
      <c r="IW23" s="7">
        <f t="shared" si="39"/>
        <v>16</v>
      </c>
      <c r="IX23" s="7">
        <f t="shared" si="40"/>
        <v>13</v>
      </c>
      <c r="IY23" s="7">
        <f t="shared" si="41"/>
        <v>13</v>
      </c>
      <c r="IZ23" s="7">
        <f t="shared" si="42"/>
        <v>8</v>
      </c>
      <c r="JA23" s="7">
        <f t="shared" si="43"/>
        <v>6</v>
      </c>
      <c r="JB23" s="14">
        <v>1</v>
      </c>
      <c r="JC23" s="14">
        <v>1</v>
      </c>
      <c r="JD23" s="14">
        <v>2</v>
      </c>
      <c r="JE23" s="14">
        <v>2</v>
      </c>
      <c r="JF23" s="14">
        <v>2</v>
      </c>
      <c r="JG23" s="14">
        <v>2</v>
      </c>
      <c r="JH23" s="14">
        <v>1</v>
      </c>
      <c r="JI23" s="14">
        <v>2</v>
      </c>
      <c r="JJ23" s="14">
        <v>4</v>
      </c>
      <c r="JK23" s="14">
        <v>4</v>
      </c>
      <c r="JL23" s="14">
        <v>3</v>
      </c>
      <c r="JM23" s="7">
        <f t="shared" si="44"/>
        <v>24</v>
      </c>
      <c r="JN23" s="14">
        <v>1</v>
      </c>
      <c r="JO23" s="14">
        <v>2</v>
      </c>
      <c r="JP23" s="14">
        <v>2</v>
      </c>
      <c r="JQ23" s="14">
        <v>2</v>
      </c>
      <c r="JR23" s="14">
        <v>2</v>
      </c>
      <c r="JS23" s="14">
        <v>3</v>
      </c>
      <c r="JT23" s="7">
        <f t="shared" si="45"/>
        <v>12</v>
      </c>
      <c r="JU23" s="17">
        <v>5</v>
      </c>
      <c r="JV23" s="17">
        <v>4</v>
      </c>
      <c r="JW23" s="17">
        <v>4</v>
      </c>
      <c r="JX23" s="17">
        <v>4</v>
      </c>
      <c r="JY23" s="17">
        <v>3</v>
      </c>
      <c r="JZ23" s="17">
        <v>5</v>
      </c>
      <c r="KA23" s="17">
        <v>5</v>
      </c>
      <c r="KB23" s="17">
        <v>3</v>
      </c>
      <c r="KC23" s="17">
        <v>4</v>
      </c>
      <c r="KD23" s="17">
        <v>4</v>
      </c>
      <c r="KE23" s="17">
        <v>5</v>
      </c>
      <c r="KF23" s="17">
        <v>4</v>
      </c>
      <c r="KG23" s="17">
        <v>5</v>
      </c>
      <c r="KH23" s="17">
        <v>5</v>
      </c>
      <c r="KI23" s="17">
        <v>5</v>
      </c>
      <c r="KJ23" s="17">
        <v>4</v>
      </c>
      <c r="KK23" s="7">
        <f t="shared" si="46"/>
        <v>69</v>
      </c>
      <c r="KL23" s="7">
        <f t="shared" si="47"/>
        <v>25</v>
      </c>
      <c r="KM23" s="7">
        <f t="shared" si="48"/>
        <v>15</v>
      </c>
      <c r="KN23" s="7">
        <f t="shared" si="49"/>
        <v>18</v>
      </c>
      <c r="KO23" s="7">
        <f t="shared" si="50"/>
        <v>12</v>
      </c>
    </row>
    <row r="24" spans="1:301">
      <c r="A24" s="14">
        <v>23</v>
      </c>
      <c r="B24" s="14">
        <v>1</v>
      </c>
      <c r="C24" s="14" t="s">
        <v>368</v>
      </c>
      <c r="D24" s="20">
        <v>41</v>
      </c>
      <c r="E24" s="14">
        <v>1</v>
      </c>
      <c r="F24" s="20">
        <v>20</v>
      </c>
      <c r="G24" s="14">
        <v>1</v>
      </c>
      <c r="H24" s="17">
        <v>8</v>
      </c>
      <c r="I24" s="14">
        <v>4</v>
      </c>
      <c r="J24" s="14">
        <v>2</v>
      </c>
      <c r="K24" s="14">
        <v>2</v>
      </c>
      <c r="L24" s="14">
        <v>2</v>
      </c>
      <c r="M24" s="20">
        <v>1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23"/>
      <c r="AF24" s="14">
        <v>4</v>
      </c>
      <c r="AG24" s="14">
        <v>2</v>
      </c>
      <c r="AH24" s="14">
        <v>3</v>
      </c>
      <c r="AI24" s="14">
        <v>4</v>
      </c>
      <c r="AJ24" s="14">
        <v>0</v>
      </c>
      <c r="AK24" s="14">
        <v>0</v>
      </c>
      <c r="AL24" s="14">
        <v>4</v>
      </c>
      <c r="AM24" s="14">
        <v>4</v>
      </c>
      <c r="AN24" s="14">
        <v>2</v>
      </c>
      <c r="AO24" s="14">
        <v>3</v>
      </c>
      <c r="AP24" s="14">
        <v>4</v>
      </c>
      <c r="AQ24" s="14">
        <v>1</v>
      </c>
      <c r="AR24" s="14">
        <v>0</v>
      </c>
      <c r="AS24" s="14">
        <v>4</v>
      </c>
      <c r="AT24" s="14">
        <v>3</v>
      </c>
      <c r="AU24" s="14">
        <v>2</v>
      </c>
      <c r="AV24" s="14">
        <v>2</v>
      </c>
      <c r="AW24" s="14">
        <v>1</v>
      </c>
      <c r="AX24" s="7">
        <f t="shared" si="5"/>
        <v>43</v>
      </c>
      <c r="AY24" s="7"/>
      <c r="AZ24" s="7"/>
      <c r="BA24" s="14">
        <v>5</v>
      </c>
      <c r="BB24" s="14">
        <v>4</v>
      </c>
      <c r="BC24" s="14">
        <v>5</v>
      </c>
      <c r="BD24" s="14">
        <v>5</v>
      </c>
      <c r="BE24" s="14">
        <v>4</v>
      </c>
      <c r="BF24" s="14">
        <v>5</v>
      </c>
      <c r="BG24" s="14">
        <v>5</v>
      </c>
      <c r="BH24" s="14">
        <v>4</v>
      </c>
      <c r="BI24" s="14">
        <v>4</v>
      </c>
      <c r="BJ24" s="14">
        <v>5</v>
      </c>
      <c r="BK24" s="14">
        <v>4</v>
      </c>
      <c r="BL24" s="14">
        <v>5</v>
      </c>
      <c r="BM24" s="7">
        <f t="shared" si="6"/>
        <v>55</v>
      </c>
      <c r="BN24" s="14">
        <v>3</v>
      </c>
      <c r="BO24" s="14">
        <v>2</v>
      </c>
      <c r="BP24" s="14">
        <v>3</v>
      </c>
      <c r="BQ24" s="14">
        <v>3</v>
      </c>
      <c r="BR24" s="14">
        <v>2</v>
      </c>
      <c r="BS24" s="14">
        <v>1</v>
      </c>
      <c r="BT24" s="14">
        <v>3</v>
      </c>
      <c r="BU24" s="14">
        <v>2</v>
      </c>
      <c r="BV24" s="7">
        <f t="shared" si="7"/>
        <v>19</v>
      </c>
      <c r="BW24" s="14">
        <v>1</v>
      </c>
      <c r="BX24" s="14">
        <v>3</v>
      </c>
      <c r="BY24" s="14">
        <v>3</v>
      </c>
      <c r="BZ24" s="14">
        <v>4</v>
      </c>
      <c r="CA24" s="14">
        <v>0</v>
      </c>
      <c r="CB24" s="14">
        <v>0</v>
      </c>
      <c r="CC24" s="14">
        <v>1</v>
      </c>
      <c r="CD24" s="14">
        <v>3</v>
      </c>
      <c r="CE24" s="14">
        <v>4</v>
      </c>
      <c r="CF24" s="14">
        <v>4</v>
      </c>
      <c r="CG24" s="14">
        <v>3</v>
      </c>
      <c r="CH24" s="14">
        <v>4</v>
      </c>
      <c r="CI24" s="14">
        <v>4</v>
      </c>
      <c r="CJ24" s="14">
        <v>3</v>
      </c>
      <c r="CK24" s="7">
        <f t="shared" si="8"/>
        <v>37</v>
      </c>
      <c r="CL24" s="14">
        <v>0</v>
      </c>
      <c r="CM24" s="14">
        <v>1</v>
      </c>
      <c r="CN24" s="14">
        <v>0</v>
      </c>
      <c r="CO24" s="14">
        <v>2</v>
      </c>
      <c r="CP24" s="14">
        <v>2</v>
      </c>
      <c r="CQ24" s="14">
        <v>0</v>
      </c>
      <c r="CR24" s="14">
        <v>2</v>
      </c>
      <c r="CS24" s="14">
        <v>0</v>
      </c>
      <c r="CT24" s="14">
        <v>0</v>
      </c>
      <c r="CU24" s="14">
        <v>1</v>
      </c>
      <c r="CV24" s="14">
        <v>0</v>
      </c>
      <c r="CW24" s="14">
        <v>0</v>
      </c>
      <c r="CX24" s="14">
        <v>0</v>
      </c>
      <c r="CY24" s="14">
        <v>0</v>
      </c>
      <c r="CZ24" s="14">
        <v>2</v>
      </c>
      <c r="DA24" s="14">
        <v>0</v>
      </c>
      <c r="DB24" s="14">
        <v>1</v>
      </c>
      <c r="DC24" s="14">
        <v>0</v>
      </c>
      <c r="DD24" s="14">
        <v>0</v>
      </c>
      <c r="DE24" s="14">
        <v>0</v>
      </c>
      <c r="DF24" s="14">
        <v>1</v>
      </c>
      <c r="DG24" s="7">
        <f t="shared" si="9"/>
        <v>12</v>
      </c>
      <c r="DH24" s="14">
        <v>0</v>
      </c>
      <c r="DI24" s="14">
        <v>0</v>
      </c>
      <c r="DJ24" s="14">
        <v>1</v>
      </c>
      <c r="DK24" s="14">
        <v>0</v>
      </c>
      <c r="DL24" s="14">
        <v>1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1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7">
        <f t="shared" si="10"/>
        <v>3</v>
      </c>
      <c r="ED24" s="14">
        <v>6</v>
      </c>
      <c r="EE24" s="14">
        <v>7</v>
      </c>
      <c r="EF24" s="14">
        <v>4</v>
      </c>
      <c r="EG24" s="14">
        <v>5</v>
      </c>
      <c r="EH24" s="14">
        <v>5</v>
      </c>
      <c r="EI24" s="14">
        <v>6</v>
      </c>
      <c r="EJ24" s="14">
        <v>5</v>
      </c>
      <c r="EK24" s="14">
        <v>7</v>
      </c>
      <c r="EL24" s="14">
        <v>6</v>
      </c>
      <c r="EM24" s="14">
        <v>8</v>
      </c>
      <c r="EN24" s="14">
        <v>6</v>
      </c>
      <c r="EO24" s="14">
        <v>7</v>
      </c>
      <c r="EP24" s="14">
        <v>4</v>
      </c>
      <c r="EQ24" s="14">
        <v>8</v>
      </c>
      <c r="ER24" s="14">
        <v>8</v>
      </c>
      <c r="ES24" s="14">
        <v>8</v>
      </c>
      <c r="ET24" s="14">
        <v>7</v>
      </c>
      <c r="EU24" s="14">
        <v>9</v>
      </c>
      <c r="EV24" s="14">
        <v>8</v>
      </c>
      <c r="EW24" s="14">
        <v>3</v>
      </c>
      <c r="EX24" s="14">
        <v>6</v>
      </c>
      <c r="EY24" s="14">
        <v>4</v>
      </c>
      <c r="EZ24" s="14">
        <v>6</v>
      </c>
      <c r="FA24" s="14">
        <v>4</v>
      </c>
      <c r="FB24" s="14">
        <v>3</v>
      </c>
      <c r="FC24" s="14">
        <v>7</v>
      </c>
      <c r="FD24" s="14">
        <v>6</v>
      </c>
      <c r="FE24" s="14">
        <v>5</v>
      </c>
      <c r="FF24" s="14">
        <v>3</v>
      </c>
      <c r="FG24" s="17">
        <v>6</v>
      </c>
      <c r="FH24" s="68">
        <f t="shared" si="11"/>
        <v>5.9</v>
      </c>
      <c r="FI24" s="68">
        <f t="shared" si="51"/>
        <v>6.2941176470588234</v>
      </c>
      <c r="FJ24" s="68">
        <f t="shared" si="13"/>
        <v>5.666666666666667</v>
      </c>
      <c r="FK24" s="14">
        <v>2</v>
      </c>
      <c r="FL24" s="14">
        <v>3</v>
      </c>
      <c r="FM24" s="14">
        <v>2</v>
      </c>
      <c r="FN24" s="14">
        <v>4</v>
      </c>
      <c r="FO24" s="14">
        <v>2</v>
      </c>
      <c r="FP24" s="14">
        <v>2</v>
      </c>
      <c r="FQ24" s="14">
        <v>3</v>
      </c>
      <c r="FR24" s="14">
        <v>3</v>
      </c>
      <c r="FS24" s="14">
        <v>3</v>
      </c>
      <c r="FT24" s="14">
        <v>3</v>
      </c>
      <c r="FU24" s="14">
        <v>2</v>
      </c>
      <c r="FV24" s="14">
        <v>4</v>
      </c>
      <c r="FW24" s="14">
        <v>2</v>
      </c>
      <c r="FX24" s="14">
        <v>2</v>
      </c>
      <c r="FY24" s="14">
        <v>3</v>
      </c>
      <c r="FZ24" s="14">
        <v>4</v>
      </c>
      <c r="GA24" s="14">
        <v>2</v>
      </c>
      <c r="GB24" s="14">
        <v>1</v>
      </c>
      <c r="GC24" s="14">
        <v>2</v>
      </c>
      <c r="GD24" s="14">
        <v>2</v>
      </c>
      <c r="GE24" s="14">
        <v>2</v>
      </c>
      <c r="GF24" s="14">
        <v>1</v>
      </c>
      <c r="GG24" s="14">
        <v>2</v>
      </c>
      <c r="GH24" s="14">
        <v>2</v>
      </c>
      <c r="GI24" s="14">
        <v>3</v>
      </c>
      <c r="GJ24" s="14">
        <v>3</v>
      </c>
      <c r="GK24" s="14">
        <v>4</v>
      </c>
      <c r="GL24" s="14">
        <v>2</v>
      </c>
      <c r="GM24" s="14">
        <v>4</v>
      </c>
      <c r="GN24" s="14">
        <v>4</v>
      </c>
      <c r="GO24" s="7">
        <f t="shared" si="0"/>
        <v>2</v>
      </c>
      <c r="GP24" s="7">
        <f t="shared" si="1"/>
        <v>14</v>
      </c>
      <c r="GQ24" s="7">
        <f t="shared" si="2"/>
        <v>8</v>
      </c>
      <c r="GR24" s="7">
        <f t="shared" si="3"/>
        <v>6</v>
      </c>
      <c r="GS24" s="7">
        <f t="shared" si="4"/>
        <v>0</v>
      </c>
      <c r="GT24" s="7">
        <f t="shared" si="14"/>
        <v>1</v>
      </c>
      <c r="GU24" s="45">
        <f t="shared" si="15"/>
        <v>2</v>
      </c>
      <c r="GV24" s="45">
        <f t="shared" si="16"/>
        <v>3</v>
      </c>
      <c r="GW24" s="45">
        <f t="shared" si="17"/>
        <v>2</v>
      </c>
      <c r="GX24" s="45">
        <f t="shared" si="18"/>
        <v>4</v>
      </c>
      <c r="GY24" s="45">
        <f t="shared" si="19"/>
        <v>0</v>
      </c>
      <c r="GZ24" s="45">
        <f t="shared" si="20"/>
        <v>2</v>
      </c>
      <c r="HA24" s="45">
        <f t="shared" si="21"/>
        <v>7</v>
      </c>
      <c r="HB24" s="45">
        <f t="shared" si="22"/>
        <v>7</v>
      </c>
      <c r="HC24" s="45">
        <f t="shared" si="23"/>
        <v>6</v>
      </c>
      <c r="HD24" s="45">
        <f t="shared" si="24"/>
        <v>2</v>
      </c>
      <c r="HE24" s="45">
        <f t="shared" si="25"/>
        <v>0</v>
      </c>
      <c r="HF24" s="45">
        <f t="shared" si="26"/>
        <v>0</v>
      </c>
      <c r="HG24" s="19">
        <v>9.5334685598377273</v>
      </c>
      <c r="HH24" s="14">
        <v>493</v>
      </c>
      <c r="HI24" s="14">
        <v>47</v>
      </c>
      <c r="HJ24" s="14">
        <v>36</v>
      </c>
      <c r="HK24" s="14">
        <v>11</v>
      </c>
      <c r="HL24" s="19">
        <v>391.9648018810268</v>
      </c>
      <c r="HM24" s="19">
        <v>5.8216191236841777</v>
      </c>
      <c r="HN24" s="19">
        <v>1.4852402806952079</v>
      </c>
      <c r="HQ24" s="17">
        <v>1</v>
      </c>
      <c r="HR24" s="17">
        <v>1</v>
      </c>
      <c r="HS24" s="17">
        <v>2</v>
      </c>
      <c r="HT24" s="17">
        <v>2</v>
      </c>
      <c r="HU24" s="17">
        <v>1</v>
      </c>
      <c r="HV24" s="17">
        <v>1</v>
      </c>
      <c r="HW24" s="17">
        <v>1</v>
      </c>
      <c r="HX24" s="17">
        <v>3</v>
      </c>
      <c r="HY24" s="17">
        <v>3</v>
      </c>
      <c r="HZ24" s="17">
        <v>2</v>
      </c>
      <c r="IA24" s="17">
        <v>4</v>
      </c>
      <c r="IB24" s="17">
        <v>2</v>
      </c>
      <c r="IC24" s="17">
        <v>1</v>
      </c>
      <c r="ID24" s="17">
        <v>1</v>
      </c>
      <c r="IE24" s="17">
        <v>3</v>
      </c>
      <c r="IF24" s="17">
        <v>4</v>
      </c>
      <c r="IG24" s="17">
        <v>2</v>
      </c>
      <c r="IH24" s="17">
        <v>1</v>
      </c>
      <c r="II24" s="17">
        <v>1</v>
      </c>
      <c r="IJ24" s="17">
        <v>3</v>
      </c>
      <c r="IK24" s="7" t="str">
        <f t="shared" si="27"/>
        <v>3</v>
      </c>
      <c r="IL24" s="7" t="str">
        <f t="shared" si="28"/>
        <v>4</v>
      </c>
      <c r="IM24" s="7" t="str">
        <f t="shared" si="29"/>
        <v>3</v>
      </c>
      <c r="IN24" s="7" t="str">
        <f t="shared" si="30"/>
        <v>3</v>
      </c>
      <c r="IO24" s="7" t="str">
        <f t="shared" si="31"/>
        <v>4</v>
      </c>
      <c r="IP24" s="7" t="str">
        <f t="shared" si="32"/>
        <v>3</v>
      </c>
      <c r="IQ24" s="7" t="str">
        <f t="shared" si="33"/>
        <v>2</v>
      </c>
      <c r="IR24" s="7" t="str">
        <f t="shared" si="34"/>
        <v>2</v>
      </c>
      <c r="IS24" s="7" t="str">
        <f t="shared" si="35"/>
        <v>3</v>
      </c>
      <c r="IT24" s="7" t="str">
        <f t="shared" si="36"/>
        <v>2</v>
      </c>
      <c r="IU24" s="7" t="str">
        <f t="shared" si="37"/>
        <v>4</v>
      </c>
      <c r="IV24" s="7" t="str">
        <f t="shared" si="38"/>
        <v>4</v>
      </c>
      <c r="IW24" s="7">
        <f t="shared" si="39"/>
        <v>13</v>
      </c>
      <c r="IX24" s="7">
        <f t="shared" si="40"/>
        <v>11</v>
      </c>
      <c r="IY24" s="7">
        <f t="shared" si="41"/>
        <v>4</v>
      </c>
      <c r="IZ24" s="7">
        <f t="shared" si="42"/>
        <v>12</v>
      </c>
      <c r="JA24" s="7">
        <f t="shared" si="43"/>
        <v>13</v>
      </c>
      <c r="JB24" s="14">
        <v>4</v>
      </c>
      <c r="JC24" s="14">
        <v>5</v>
      </c>
      <c r="JD24" s="14">
        <v>5</v>
      </c>
      <c r="JE24" s="14">
        <v>5</v>
      </c>
      <c r="JF24" s="14">
        <v>5</v>
      </c>
      <c r="JG24" s="14">
        <v>5</v>
      </c>
      <c r="JH24" s="14">
        <v>5</v>
      </c>
      <c r="JI24" s="14">
        <v>5</v>
      </c>
      <c r="JJ24" s="14">
        <v>5</v>
      </c>
      <c r="JK24" s="14">
        <v>4</v>
      </c>
      <c r="JL24" s="14">
        <v>4</v>
      </c>
      <c r="JM24" s="7">
        <f t="shared" si="44"/>
        <v>52</v>
      </c>
      <c r="JN24" s="14">
        <v>4</v>
      </c>
      <c r="JO24" s="14">
        <v>4</v>
      </c>
      <c r="JP24" s="14">
        <v>4</v>
      </c>
      <c r="JQ24" s="14">
        <v>4</v>
      </c>
      <c r="JR24" s="14">
        <v>4</v>
      </c>
      <c r="JS24" s="14">
        <v>3</v>
      </c>
      <c r="JT24" s="7">
        <f t="shared" si="45"/>
        <v>23</v>
      </c>
      <c r="JU24" s="17">
        <v>4</v>
      </c>
      <c r="JV24" s="17">
        <v>5</v>
      </c>
      <c r="JW24" s="17">
        <v>4</v>
      </c>
      <c r="JX24" s="17">
        <v>5</v>
      </c>
      <c r="JY24" s="17">
        <v>0</v>
      </c>
      <c r="JZ24" s="17">
        <v>4</v>
      </c>
      <c r="KA24" s="17">
        <v>5</v>
      </c>
      <c r="KB24" s="17">
        <v>4</v>
      </c>
      <c r="KC24" s="17">
        <v>4</v>
      </c>
      <c r="KD24" s="17">
        <v>4</v>
      </c>
      <c r="KE24" s="17">
        <v>4</v>
      </c>
      <c r="KF24" s="17">
        <v>4</v>
      </c>
      <c r="KG24" s="17">
        <v>0</v>
      </c>
      <c r="KH24" s="17">
        <v>3</v>
      </c>
      <c r="KI24" s="17">
        <v>4</v>
      </c>
      <c r="KJ24" s="17">
        <v>5</v>
      </c>
      <c r="KK24" s="7">
        <f t="shared" si="46"/>
        <v>59</v>
      </c>
      <c r="KL24" s="7">
        <f t="shared" si="47"/>
        <v>17</v>
      </c>
      <c r="KM24" s="7">
        <f t="shared" si="48"/>
        <v>11</v>
      </c>
      <c r="KN24" s="7">
        <f t="shared" si="49"/>
        <v>17</v>
      </c>
      <c r="KO24" s="7">
        <f t="shared" si="50"/>
        <v>13</v>
      </c>
    </row>
    <row r="25" spans="1:301">
      <c r="A25" s="14">
        <v>24</v>
      </c>
      <c r="B25" s="14">
        <v>1</v>
      </c>
      <c r="C25" s="14" t="s">
        <v>369</v>
      </c>
      <c r="D25" s="20">
        <v>32</v>
      </c>
      <c r="E25" s="14">
        <v>1</v>
      </c>
      <c r="F25" s="20">
        <v>17</v>
      </c>
      <c r="G25" s="14">
        <v>1</v>
      </c>
      <c r="H25" s="17">
        <v>5</v>
      </c>
      <c r="I25" s="14">
        <v>4</v>
      </c>
      <c r="J25" s="14">
        <v>2</v>
      </c>
      <c r="K25" s="14">
        <v>2</v>
      </c>
      <c r="L25" s="14">
        <v>2</v>
      </c>
      <c r="M25" s="20">
        <v>3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23"/>
      <c r="AF25" s="14">
        <v>3</v>
      </c>
      <c r="AG25" s="14">
        <v>3</v>
      </c>
      <c r="AH25" s="14">
        <v>3</v>
      </c>
      <c r="AI25" s="14">
        <v>3</v>
      </c>
      <c r="AJ25" s="14">
        <v>3</v>
      </c>
      <c r="AK25" s="14">
        <v>1</v>
      </c>
      <c r="AL25" s="14">
        <v>4</v>
      </c>
      <c r="AM25" s="14">
        <v>4</v>
      </c>
      <c r="AN25" s="14">
        <v>4</v>
      </c>
      <c r="AO25" s="14">
        <v>4</v>
      </c>
      <c r="AP25" s="14">
        <v>4</v>
      </c>
      <c r="AQ25" s="14">
        <v>2</v>
      </c>
      <c r="AR25" s="14">
        <v>3</v>
      </c>
      <c r="AS25" s="14">
        <v>4</v>
      </c>
      <c r="AT25" s="14">
        <v>2</v>
      </c>
      <c r="AU25" s="14">
        <v>2</v>
      </c>
      <c r="AV25" s="14">
        <v>3</v>
      </c>
      <c r="AW25" s="14">
        <v>3</v>
      </c>
      <c r="AX25" s="7">
        <f t="shared" si="5"/>
        <v>55</v>
      </c>
      <c r="AY25" s="7"/>
      <c r="AZ25" s="7"/>
      <c r="BA25" s="14">
        <v>5</v>
      </c>
      <c r="BB25" s="14">
        <v>4</v>
      </c>
      <c r="BC25" s="14">
        <v>5</v>
      </c>
      <c r="BD25" s="14">
        <v>4</v>
      </c>
      <c r="BE25" s="14">
        <v>4</v>
      </c>
      <c r="BF25" s="14">
        <v>5</v>
      </c>
      <c r="BG25" s="14">
        <v>5</v>
      </c>
      <c r="BH25" s="14">
        <v>5</v>
      </c>
      <c r="BI25" s="14">
        <v>5</v>
      </c>
      <c r="BJ25" s="14">
        <v>4</v>
      </c>
      <c r="BK25" s="14">
        <v>5</v>
      </c>
      <c r="BL25" s="14">
        <v>5</v>
      </c>
      <c r="BM25" s="7">
        <f t="shared" si="6"/>
        <v>56</v>
      </c>
      <c r="BN25" s="14">
        <v>2</v>
      </c>
      <c r="BO25" s="14">
        <v>1</v>
      </c>
      <c r="BP25" s="14">
        <v>0</v>
      </c>
      <c r="BQ25" s="14">
        <v>2</v>
      </c>
      <c r="BR25" s="14">
        <v>3</v>
      </c>
      <c r="BS25" s="14">
        <v>0</v>
      </c>
      <c r="BT25" s="14">
        <v>2</v>
      </c>
      <c r="BU25" s="14">
        <v>0</v>
      </c>
      <c r="BV25" s="7">
        <f t="shared" si="7"/>
        <v>10</v>
      </c>
      <c r="BW25" s="14">
        <v>1</v>
      </c>
      <c r="BX25" s="14">
        <v>2</v>
      </c>
      <c r="BY25" s="14">
        <v>1</v>
      </c>
      <c r="BZ25" s="14">
        <v>3</v>
      </c>
      <c r="CA25" s="14">
        <v>2</v>
      </c>
      <c r="CB25" s="14">
        <v>0</v>
      </c>
      <c r="CC25" s="14">
        <v>1</v>
      </c>
      <c r="CD25" s="14">
        <v>2</v>
      </c>
      <c r="CE25" s="14">
        <v>2</v>
      </c>
      <c r="CF25" s="14">
        <v>2</v>
      </c>
      <c r="CG25" s="14">
        <v>2</v>
      </c>
      <c r="CH25" s="14">
        <v>2</v>
      </c>
      <c r="CI25" s="14">
        <v>2</v>
      </c>
      <c r="CJ25" s="14">
        <v>2</v>
      </c>
      <c r="CK25" s="7">
        <f t="shared" si="8"/>
        <v>24</v>
      </c>
      <c r="CL25" s="14">
        <v>0</v>
      </c>
      <c r="CM25" s="14">
        <v>0</v>
      </c>
      <c r="CN25" s="14">
        <v>0</v>
      </c>
      <c r="CO25" s="14">
        <v>2</v>
      </c>
      <c r="CP25" s="14">
        <v>2</v>
      </c>
      <c r="CQ25" s="14">
        <v>0</v>
      </c>
      <c r="CR25" s="14">
        <v>1</v>
      </c>
      <c r="CS25" s="14">
        <v>2</v>
      </c>
      <c r="CT25" s="14">
        <v>0</v>
      </c>
      <c r="CU25" s="14">
        <v>2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1</v>
      </c>
      <c r="DD25" s="14">
        <v>0</v>
      </c>
      <c r="DE25" s="14">
        <v>1</v>
      </c>
      <c r="DF25" s="14">
        <v>1</v>
      </c>
      <c r="DG25" s="7">
        <f t="shared" si="9"/>
        <v>12</v>
      </c>
      <c r="DH25" s="14">
        <v>1</v>
      </c>
      <c r="DI25" s="14">
        <v>0</v>
      </c>
      <c r="DJ25" s="14">
        <v>2</v>
      </c>
      <c r="DK25" s="14">
        <v>0</v>
      </c>
      <c r="DL25" s="14">
        <v>1</v>
      </c>
      <c r="DM25" s="14">
        <v>1</v>
      </c>
      <c r="DN25" s="14">
        <v>2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3</v>
      </c>
      <c r="DU25" s="14">
        <v>2</v>
      </c>
      <c r="DV25" s="14">
        <v>2</v>
      </c>
      <c r="DW25" s="14">
        <v>0</v>
      </c>
      <c r="DX25" s="14">
        <v>0</v>
      </c>
      <c r="DY25" s="14">
        <v>0</v>
      </c>
      <c r="DZ25" s="14">
        <v>2</v>
      </c>
      <c r="EA25" s="14">
        <v>0</v>
      </c>
      <c r="EB25" s="14">
        <v>0</v>
      </c>
      <c r="EC25" s="7">
        <f t="shared" si="10"/>
        <v>16</v>
      </c>
      <c r="ED25" s="14">
        <v>3</v>
      </c>
      <c r="EE25" s="14">
        <v>3</v>
      </c>
      <c r="EF25" s="14">
        <v>3</v>
      </c>
      <c r="EG25" s="14">
        <v>4</v>
      </c>
      <c r="EH25" s="14">
        <v>4</v>
      </c>
      <c r="EI25" s="14">
        <v>4</v>
      </c>
      <c r="EJ25" s="14">
        <v>4</v>
      </c>
      <c r="EK25" s="14">
        <v>4</v>
      </c>
      <c r="EL25" s="14">
        <v>4</v>
      </c>
      <c r="EM25" s="14">
        <v>3</v>
      </c>
      <c r="EN25" s="14">
        <v>4</v>
      </c>
      <c r="EO25" s="14">
        <v>4</v>
      </c>
      <c r="EP25" s="14">
        <v>5</v>
      </c>
      <c r="EQ25" s="14">
        <v>4</v>
      </c>
      <c r="ER25" s="14">
        <v>4</v>
      </c>
      <c r="ES25" s="14">
        <v>5</v>
      </c>
      <c r="ET25" s="14">
        <v>5</v>
      </c>
      <c r="EU25" s="14">
        <v>5</v>
      </c>
      <c r="EV25" s="14">
        <v>5</v>
      </c>
      <c r="EW25" s="14">
        <v>5</v>
      </c>
      <c r="EX25" s="14">
        <v>6</v>
      </c>
      <c r="EY25" s="14">
        <v>6</v>
      </c>
      <c r="EZ25" s="14">
        <v>6</v>
      </c>
      <c r="FA25" s="14">
        <v>7</v>
      </c>
      <c r="FB25" s="14">
        <v>7</v>
      </c>
      <c r="FC25" s="14">
        <v>4</v>
      </c>
      <c r="FD25" s="14">
        <v>7</v>
      </c>
      <c r="FE25" s="14">
        <v>6</v>
      </c>
      <c r="FF25" s="14">
        <v>6</v>
      </c>
      <c r="FG25" s="17">
        <v>7</v>
      </c>
      <c r="FH25" s="68">
        <f t="shared" si="11"/>
        <v>4.8</v>
      </c>
      <c r="FI25" s="68">
        <f t="shared" si="51"/>
        <v>3.9411764705882355</v>
      </c>
      <c r="FJ25" s="68">
        <f t="shared" si="13"/>
        <v>5.8</v>
      </c>
      <c r="FK25" s="14">
        <v>2</v>
      </c>
      <c r="FL25" s="14">
        <v>3</v>
      </c>
      <c r="FM25" s="14">
        <v>2</v>
      </c>
      <c r="FN25" s="14">
        <v>2</v>
      </c>
      <c r="FO25" s="14">
        <v>5</v>
      </c>
      <c r="FP25" s="14">
        <v>3</v>
      </c>
      <c r="FQ25" s="14">
        <v>2</v>
      </c>
      <c r="FR25" s="14">
        <v>1</v>
      </c>
      <c r="FS25" s="14">
        <v>1</v>
      </c>
      <c r="FT25" s="14">
        <v>1</v>
      </c>
      <c r="FU25" s="14">
        <v>2</v>
      </c>
      <c r="FV25" s="14">
        <v>2</v>
      </c>
      <c r="FW25" s="14">
        <v>2</v>
      </c>
      <c r="FX25" s="14">
        <v>2</v>
      </c>
      <c r="FY25" s="14">
        <v>2</v>
      </c>
      <c r="FZ25" s="14">
        <v>3</v>
      </c>
      <c r="GA25" s="14">
        <v>4</v>
      </c>
      <c r="GB25" s="14">
        <v>2</v>
      </c>
      <c r="GC25" s="14">
        <v>3</v>
      </c>
      <c r="GD25" s="14">
        <v>1</v>
      </c>
      <c r="GE25" s="14">
        <v>3</v>
      </c>
      <c r="GF25" s="14">
        <v>4</v>
      </c>
      <c r="GG25" s="14">
        <v>2</v>
      </c>
      <c r="GH25" s="14">
        <v>2</v>
      </c>
      <c r="GI25" s="14">
        <v>3</v>
      </c>
      <c r="GJ25" s="14">
        <v>1</v>
      </c>
      <c r="GK25" s="14">
        <v>2</v>
      </c>
      <c r="GL25" s="14">
        <v>4</v>
      </c>
      <c r="GM25" s="14">
        <v>1</v>
      </c>
      <c r="GN25" s="14">
        <v>2</v>
      </c>
      <c r="GO25" s="7">
        <f t="shared" si="0"/>
        <v>6</v>
      </c>
      <c r="GP25" s="7">
        <f t="shared" si="1"/>
        <v>14</v>
      </c>
      <c r="GQ25" s="7">
        <f t="shared" si="2"/>
        <v>6</v>
      </c>
      <c r="GR25" s="7">
        <f t="shared" si="3"/>
        <v>3</v>
      </c>
      <c r="GS25" s="7">
        <f t="shared" si="4"/>
        <v>1</v>
      </c>
      <c r="GT25" s="7">
        <f t="shared" si="14"/>
        <v>0</v>
      </c>
      <c r="GU25" s="45">
        <f t="shared" si="15"/>
        <v>1</v>
      </c>
      <c r="GV25" s="45">
        <f t="shared" si="16"/>
        <v>2</v>
      </c>
      <c r="GW25" s="45">
        <f t="shared" si="17"/>
        <v>0</v>
      </c>
      <c r="GX25" s="45">
        <f t="shared" si="18"/>
        <v>3</v>
      </c>
      <c r="GY25" s="45">
        <f t="shared" si="19"/>
        <v>3</v>
      </c>
      <c r="GZ25" s="45">
        <f t="shared" si="20"/>
        <v>3</v>
      </c>
      <c r="HA25" s="45">
        <f t="shared" si="21"/>
        <v>9</v>
      </c>
      <c r="HB25" s="45">
        <f t="shared" si="22"/>
        <v>5</v>
      </c>
      <c r="HC25" s="45">
        <f t="shared" si="23"/>
        <v>2</v>
      </c>
      <c r="HD25" s="45">
        <f t="shared" si="24"/>
        <v>4</v>
      </c>
      <c r="HE25" s="45">
        <f t="shared" si="25"/>
        <v>1</v>
      </c>
      <c r="HF25" s="45">
        <f t="shared" si="26"/>
        <v>0</v>
      </c>
      <c r="HG25" s="19">
        <v>12.734864300626306</v>
      </c>
      <c r="HH25" s="14">
        <v>479</v>
      </c>
      <c r="HI25" s="14">
        <v>61</v>
      </c>
      <c r="HJ25" s="14">
        <v>39</v>
      </c>
      <c r="HK25" s="14">
        <v>22</v>
      </c>
      <c r="HL25" s="19">
        <v>382.25619004578823</v>
      </c>
      <c r="HM25" s="19">
        <v>23.226685857096356</v>
      </c>
      <c r="HN25" s="19">
        <v>6.076209218303088</v>
      </c>
      <c r="HQ25" s="17">
        <v>2</v>
      </c>
      <c r="HR25" s="17">
        <v>3</v>
      </c>
      <c r="HS25" s="17">
        <v>3</v>
      </c>
      <c r="HT25" s="17">
        <v>2</v>
      </c>
      <c r="HU25" s="17">
        <v>2</v>
      </c>
      <c r="HV25" s="17">
        <v>2</v>
      </c>
      <c r="HW25" s="17">
        <v>2</v>
      </c>
      <c r="HX25" s="17">
        <v>2</v>
      </c>
      <c r="HY25" s="17">
        <v>3</v>
      </c>
      <c r="HZ25" s="17">
        <v>3</v>
      </c>
      <c r="IA25" s="17">
        <v>2</v>
      </c>
      <c r="IB25" s="17">
        <v>2</v>
      </c>
      <c r="IC25" s="17">
        <v>2</v>
      </c>
      <c r="ID25" s="17">
        <v>3</v>
      </c>
      <c r="IE25" s="17">
        <v>3</v>
      </c>
      <c r="IF25" s="17">
        <v>2</v>
      </c>
      <c r="IG25" s="17">
        <v>3</v>
      </c>
      <c r="IH25" s="17">
        <v>2</v>
      </c>
      <c r="II25" s="17">
        <v>2</v>
      </c>
      <c r="IJ25" s="17">
        <v>2</v>
      </c>
      <c r="IK25" s="7" t="str">
        <f t="shared" si="27"/>
        <v>3</v>
      </c>
      <c r="IL25" s="7" t="str">
        <f t="shared" si="28"/>
        <v>3</v>
      </c>
      <c r="IM25" s="7" t="str">
        <f t="shared" si="29"/>
        <v>3</v>
      </c>
      <c r="IN25" s="7" t="str">
        <f t="shared" si="30"/>
        <v>2</v>
      </c>
      <c r="IO25" s="7" t="str">
        <f t="shared" si="31"/>
        <v>2</v>
      </c>
      <c r="IP25" s="7" t="str">
        <f t="shared" si="32"/>
        <v>2</v>
      </c>
      <c r="IQ25" s="7" t="str">
        <f t="shared" si="33"/>
        <v>2</v>
      </c>
      <c r="IR25" s="7" t="str">
        <f t="shared" si="34"/>
        <v>3</v>
      </c>
      <c r="IS25" s="7" t="str">
        <f t="shared" si="35"/>
        <v>2</v>
      </c>
      <c r="IT25" s="7" t="str">
        <f t="shared" si="36"/>
        <v>2</v>
      </c>
      <c r="IU25" s="7" t="str">
        <f t="shared" si="37"/>
        <v>2</v>
      </c>
      <c r="IV25" s="7" t="str">
        <f t="shared" si="38"/>
        <v>3</v>
      </c>
      <c r="IW25" s="7">
        <f t="shared" si="39"/>
        <v>11</v>
      </c>
      <c r="IX25" s="7">
        <f t="shared" si="40"/>
        <v>9</v>
      </c>
      <c r="IY25" s="7">
        <f t="shared" si="41"/>
        <v>8</v>
      </c>
      <c r="IZ25" s="7">
        <f t="shared" si="42"/>
        <v>8</v>
      </c>
      <c r="JA25" s="7">
        <f t="shared" si="43"/>
        <v>9</v>
      </c>
      <c r="JB25" s="14">
        <v>2</v>
      </c>
      <c r="JC25" s="14">
        <v>3</v>
      </c>
      <c r="JD25" s="14">
        <v>3</v>
      </c>
      <c r="JE25" s="14">
        <v>2</v>
      </c>
      <c r="JF25" s="14">
        <v>3</v>
      </c>
      <c r="JG25" s="14">
        <v>3</v>
      </c>
      <c r="JH25" s="14">
        <v>2</v>
      </c>
      <c r="JI25" s="14">
        <v>2</v>
      </c>
      <c r="JJ25" s="14">
        <v>3</v>
      </c>
      <c r="JK25" s="14">
        <v>1</v>
      </c>
      <c r="JL25" s="14">
        <v>1</v>
      </c>
      <c r="JM25" s="7">
        <f t="shared" si="44"/>
        <v>25</v>
      </c>
      <c r="JN25" s="14">
        <v>3</v>
      </c>
      <c r="JO25" s="14">
        <v>3</v>
      </c>
      <c r="JP25" s="14">
        <v>2</v>
      </c>
      <c r="JQ25" s="14">
        <v>3</v>
      </c>
      <c r="JR25" s="14">
        <v>2</v>
      </c>
      <c r="JS25" s="14">
        <v>2</v>
      </c>
      <c r="JT25" s="7">
        <f t="shared" si="45"/>
        <v>15</v>
      </c>
      <c r="JU25" s="17">
        <v>4</v>
      </c>
      <c r="JV25" s="17">
        <v>1</v>
      </c>
      <c r="JW25" s="17">
        <v>3</v>
      </c>
      <c r="JX25" s="17">
        <v>1</v>
      </c>
      <c r="JY25" s="17">
        <v>1</v>
      </c>
      <c r="JZ25" s="17">
        <v>1</v>
      </c>
      <c r="KA25" s="17">
        <v>5</v>
      </c>
      <c r="KB25" s="17">
        <v>1</v>
      </c>
      <c r="KC25" s="17">
        <v>3</v>
      </c>
      <c r="KD25" s="17">
        <v>5</v>
      </c>
      <c r="KE25" s="17">
        <v>2</v>
      </c>
      <c r="KF25" s="17">
        <v>3</v>
      </c>
      <c r="KG25" s="17">
        <v>1</v>
      </c>
      <c r="KH25" s="17">
        <v>3</v>
      </c>
      <c r="KI25" s="17">
        <v>1</v>
      </c>
      <c r="KJ25" s="17">
        <v>2</v>
      </c>
      <c r="KK25" s="7">
        <f t="shared" si="46"/>
        <v>37</v>
      </c>
      <c r="KL25" s="7">
        <f t="shared" si="47"/>
        <v>9</v>
      </c>
      <c r="KM25" s="7">
        <f t="shared" si="48"/>
        <v>6</v>
      </c>
      <c r="KN25" s="7">
        <f t="shared" si="49"/>
        <v>17</v>
      </c>
      <c r="KO25" s="7">
        <f t="shared" si="50"/>
        <v>8</v>
      </c>
    </row>
    <row r="26" spans="1:301">
      <c r="A26" s="14">
        <v>25</v>
      </c>
      <c r="B26" s="14">
        <v>1</v>
      </c>
      <c r="C26" s="14" t="s">
        <v>370</v>
      </c>
      <c r="D26" s="20">
        <v>49</v>
      </c>
      <c r="E26" s="14">
        <v>2</v>
      </c>
      <c r="F26" s="20">
        <v>17</v>
      </c>
      <c r="G26" s="14">
        <v>1</v>
      </c>
      <c r="H26" s="17">
        <v>5</v>
      </c>
      <c r="I26" s="14">
        <v>4</v>
      </c>
      <c r="J26" s="14">
        <v>2</v>
      </c>
      <c r="K26" s="14">
        <v>1</v>
      </c>
      <c r="L26" s="14">
        <v>1</v>
      </c>
      <c r="M26" s="20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23"/>
      <c r="AF26" s="14">
        <v>4</v>
      </c>
      <c r="AG26" s="14">
        <v>3</v>
      </c>
      <c r="AH26" s="14">
        <v>4</v>
      </c>
      <c r="AI26" s="14">
        <v>4</v>
      </c>
      <c r="AJ26" s="14">
        <v>1</v>
      </c>
      <c r="AK26" s="14">
        <v>1</v>
      </c>
      <c r="AL26" s="14">
        <v>3</v>
      </c>
      <c r="AM26" s="14">
        <v>4</v>
      </c>
      <c r="AN26" s="14">
        <v>4</v>
      </c>
      <c r="AO26" s="14">
        <v>4</v>
      </c>
      <c r="AP26" s="14">
        <v>4</v>
      </c>
      <c r="AQ26" s="14">
        <v>0</v>
      </c>
      <c r="AR26" s="14">
        <v>1</v>
      </c>
      <c r="AS26" s="14">
        <v>3</v>
      </c>
      <c r="AT26" s="14">
        <v>0</v>
      </c>
      <c r="AU26" s="14">
        <v>2</v>
      </c>
      <c r="AV26" s="14">
        <v>2</v>
      </c>
      <c r="AW26" s="14">
        <v>2</v>
      </c>
      <c r="AX26" s="7">
        <f t="shared" si="5"/>
        <v>46</v>
      </c>
      <c r="AY26" s="7"/>
      <c r="AZ26" s="7"/>
      <c r="BA26" s="14">
        <v>1</v>
      </c>
      <c r="BB26" s="14">
        <v>2</v>
      </c>
      <c r="BC26" s="14">
        <v>3</v>
      </c>
      <c r="BD26" s="14">
        <v>2</v>
      </c>
      <c r="BE26" s="14">
        <v>2</v>
      </c>
      <c r="BF26" s="14">
        <v>3</v>
      </c>
      <c r="BG26" s="14">
        <v>3</v>
      </c>
      <c r="BH26" s="14">
        <v>3</v>
      </c>
      <c r="BI26" s="14">
        <v>2</v>
      </c>
      <c r="BJ26" s="14">
        <v>3</v>
      </c>
      <c r="BK26" s="14">
        <v>3</v>
      </c>
      <c r="BL26" s="14">
        <v>3</v>
      </c>
      <c r="BM26" s="7">
        <f t="shared" si="6"/>
        <v>30</v>
      </c>
      <c r="BN26" s="14">
        <v>3</v>
      </c>
      <c r="BO26" s="14">
        <v>3</v>
      </c>
      <c r="BP26" s="14">
        <v>3</v>
      </c>
      <c r="BQ26" s="14">
        <v>3</v>
      </c>
      <c r="BR26" s="14">
        <v>3</v>
      </c>
      <c r="BS26" s="14">
        <v>3</v>
      </c>
      <c r="BT26" s="14">
        <v>3</v>
      </c>
      <c r="BU26" s="14">
        <v>3</v>
      </c>
      <c r="BV26" s="72">
        <f t="shared" si="7"/>
        <v>24</v>
      </c>
      <c r="BW26" s="14">
        <v>1</v>
      </c>
      <c r="BX26" s="14">
        <v>1</v>
      </c>
      <c r="BY26" s="14">
        <v>0</v>
      </c>
      <c r="BZ26" s="14">
        <v>2</v>
      </c>
      <c r="CA26" s="14">
        <v>1</v>
      </c>
      <c r="CB26" s="14">
        <v>0</v>
      </c>
      <c r="CC26" s="14">
        <v>0</v>
      </c>
      <c r="CD26" s="14"/>
      <c r="CE26" s="14">
        <v>3</v>
      </c>
      <c r="CF26" s="14">
        <v>4</v>
      </c>
      <c r="CG26" s="14">
        <v>4</v>
      </c>
      <c r="CH26" s="14">
        <v>0</v>
      </c>
      <c r="CI26" s="14">
        <v>1</v>
      </c>
      <c r="CJ26" s="14">
        <v>4</v>
      </c>
      <c r="CK26" s="7">
        <f t="shared" si="8"/>
        <v>21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2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1</v>
      </c>
      <c r="DC26" s="14">
        <v>0</v>
      </c>
      <c r="DD26" s="14">
        <v>0</v>
      </c>
      <c r="DE26" s="14">
        <v>0</v>
      </c>
      <c r="DF26" s="14">
        <v>0</v>
      </c>
      <c r="DG26" s="7">
        <f t="shared" si="9"/>
        <v>3</v>
      </c>
      <c r="DH26" s="14">
        <v>0</v>
      </c>
      <c r="DI26" s="14">
        <v>0</v>
      </c>
      <c r="DJ26" s="14">
        <v>0</v>
      </c>
      <c r="DK26" s="14">
        <v>1</v>
      </c>
      <c r="DL26" s="14">
        <v>2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1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7">
        <f t="shared" si="10"/>
        <v>4</v>
      </c>
      <c r="ED26" s="14">
        <v>1</v>
      </c>
      <c r="EE26" s="14">
        <v>1</v>
      </c>
      <c r="EF26" s="14">
        <v>1</v>
      </c>
      <c r="EG26" s="14">
        <v>1</v>
      </c>
      <c r="EH26" s="14">
        <v>1</v>
      </c>
      <c r="EI26" s="14">
        <v>1</v>
      </c>
      <c r="EJ26" s="14">
        <v>1</v>
      </c>
      <c r="EK26" s="14">
        <v>1</v>
      </c>
      <c r="EL26" s="14">
        <v>1</v>
      </c>
      <c r="EM26" s="14">
        <v>1</v>
      </c>
      <c r="EN26" s="14">
        <v>1</v>
      </c>
      <c r="EO26" s="14">
        <v>1</v>
      </c>
      <c r="EP26" s="14">
        <v>1</v>
      </c>
      <c r="EQ26" s="14">
        <v>1</v>
      </c>
      <c r="ER26" s="14">
        <v>1</v>
      </c>
      <c r="ES26" s="14">
        <v>1</v>
      </c>
      <c r="ET26" s="14">
        <v>1</v>
      </c>
      <c r="EU26" s="14">
        <v>1</v>
      </c>
      <c r="EV26" s="14">
        <v>1</v>
      </c>
      <c r="EW26" s="14">
        <v>1</v>
      </c>
      <c r="EX26" s="14">
        <v>1</v>
      </c>
      <c r="EY26" s="14">
        <v>1</v>
      </c>
      <c r="EZ26" s="14">
        <v>1</v>
      </c>
      <c r="FA26" s="14">
        <v>1</v>
      </c>
      <c r="FB26" s="14">
        <v>1</v>
      </c>
      <c r="FC26" s="14">
        <v>1</v>
      </c>
      <c r="FD26" s="14">
        <v>1</v>
      </c>
      <c r="FE26" s="14">
        <v>1</v>
      </c>
      <c r="FF26" s="14">
        <v>1</v>
      </c>
      <c r="FG26" s="14">
        <v>1</v>
      </c>
      <c r="FH26" s="68">
        <f t="shared" si="11"/>
        <v>1</v>
      </c>
      <c r="FI26" s="68">
        <f t="shared" si="51"/>
        <v>1</v>
      </c>
      <c r="FJ26" s="68">
        <f t="shared" si="13"/>
        <v>1</v>
      </c>
      <c r="FK26" s="14">
        <v>1</v>
      </c>
      <c r="FL26" s="14">
        <v>1</v>
      </c>
      <c r="FM26" s="14">
        <v>1</v>
      </c>
      <c r="FN26" s="14">
        <v>1</v>
      </c>
      <c r="FO26" s="14">
        <v>2</v>
      </c>
      <c r="FP26" s="14">
        <v>4</v>
      </c>
      <c r="FQ26" s="14">
        <v>4</v>
      </c>
      <c r="FR26" s="14">
        <v>4</v>
      </c>
      <c r="FS26" s="14">
        <v>4</v>
      </c>
      <c r="FT26" s="14">
        <v>4</v>
      </c>
      <c r="FU26" s="14">
        <v>5</v>
      </c>
      <c r="FV26" s="14">
        <v>4</v>
      </c>
      <c r="FW26" s="14">
        <v>5</v>
      </c>
      <c r="FX26" s="14">
        <v>1</v>
      </c>
      <c r="FY26" s="14">
        <v>3</v>
      </c>
      <c r="FZ26" s="14">
        <v>1</v>
      </c>
      <c r="GA26" s="14">
        <v>4</v>
      </c>
      <c r="GB26" s="14">
        <v>2</v>
      </c>
      <c r="GC26" s="14">
        <v>2</v>
      </c>
      <c r="GD26" s="14">
        <v>1</v>
      </c>
      <c r="GE26" s="14">
        <v>4</v>
      </c>
      <c r="GF26" s="14">
        <v>4</v>
      </c>
      <c r="GG26" s="14">
        <v>4</v>
      </c>
      <c r="GH26" s="14">
        <v>2</v>
      </c>
      <c r="GI26" s="14">
        <v>3</v>
      </c>
      <c r="GJ26" s="14">
        <v>3</v>
      </c>
      <c r="GK26" s="14">
        <v>1</v>
      </c>
      <c r="GL26" s="14">
        <v>4</v>
      </c>
      <c r="GM26" s="14">
        <v>2</v>
      </c>
      <c r="GN26" s="14">
        <v>1</v>
      </c>
      <c r="GO26" s="7">
        <f t="shared" si="0"/>
        <v>9</v>
      </c>
      <c r="GP26" s="7">
        <f t="shared" si="1"/>
        <v>5</v>
      </c>
      <c r="GQ26" s="7">
        <f t="shared" si="2"/>
        <v>3</v>
      </c>
      <c r="GR26" s="7">
        <f t="shared" si="3"/>
        <v>11</v>
      </c>
      <c r="GS26" s="7">
        <f t="shared" si="4"/>
        <v>2</v>
      </c>
      <c r="GT26" s="7">
        <f t="shared" si="14"/>
        <v>5</v>
      </c>
      <c r="GU26" s="45">
        <f t="shared" si="15"/>
        <v>2</v>
      </c>
      <c r="GV26" s="45">
        <f t="shared" si="16"/>
        <v>4</v>
      </c>
      <c r="GW26" s="45">
        <f t="shared" si="17"/>
        <v>6</v>
      </c>
      <c r="GX26" s="45">
        <f t="shared" si="18"/>
        <v>5</v>
      </c>
      <c r="GY26" s="45">
        <f t="shared" si="19"/>
        <v>5</v>
      </c>
      <c r="GZ26" s="45">
        <f t="shared" si="20"/>
        <v>4</v>
      </c>
      <c r="HA26" s="45">
        <f t="shared" si="21"/>
        <v>1</v>
      </c>
      <c r="HB26" s="45">
        <f t="shared" si="22"/>
        <v>4</v>
      </c>
      <c r="HC26" s="45">
        <f t="shared" si="23"/>
        <v>1</v>
      </c>
      <c r="HD26" s="45">
        <f t="shared" si="24"/>
        <v>2</v>
      </c>
      <c r="HE26" s="45">
        <f t="shared" si="25"/>
        <v>2</v>
      </c>
      <c r="HF26" s="45">
        <f t="shared" si="26"/>
        <v>0</v>
      </c>
      <c r="HG26" s="19">
        <v>17.391304347826086</v>
      </c>
      <c r="HH26" s="14">
        <v>460</v>
      </c>
      <c r="HI26" s="14">
        <v>80</v>
      </c>
      <c r="HJ26" s="14">
        <v>40</v>
      </c>
      <c r="HK26" s="14">
        <v>40</v>
      </c>
      <c r="HL26" s="19">
        <v>358.10986687939175</v>
      </c>
      <c r="HM26" s="19">
        <v>9.2865251142146139</v>
      </c>
      <c r="HN26" s="19">
        <v>2.5932055978067297</v>
      </c>
      <c r="HQ26" s="17">
        <v>1</v>
      </c>
      <c r="HR26" s="17">
        <v>3</v>
      </c>
      <c r="HS26" s="17">
        <v>4</v>
      </c>
      <c r="HT26" s="17">
        <v>2</v>
      </c>
      <c r="HU26" s="17">
        <v>2</v>
      </c>
      <c r="HV26" s="17">
        <v>2</v>
      </c>
      <c r="HW26" s="17">
        <v>2</v>
      </c>
      <c r="HX26" s="17">
        <v>3</v>
      </c>
      <c r="HY26" s="17">
        <v>4</v>
      </c>
      <c r="HZ26" s="17">
        <v>3</v>
      </c>
      <c r="IA26" s="17">
        <v>3</v>
      </c>
      <c r="IB26" s="17">
        <v>2</v>
      </c>
      <c r="IC26" s="17">
        <v>2</v>
      </c>
      <c r="ID26" s="17">
        <v>4</v>
      </c>
      <c r="IE26" s="17">
        <v>3</v>
      </c>
      <c r="IF26" s="17">
        <v>2</v>
      </c>
      <c r="IG26" s="17">
        <v>2</v>
      </c>
      <c r="IH26" s="17">
        <v>4</v>
      </c>
      <c r="II26" s="17">
        <v>2</v>
      </c>
      <c r="IJ26" s="17">
        <v>4</v>
      </c>
      <c r="IK26" s="7" t="str">
        <f t="shared" si="27"/>
        <v>3</v>
      </c>
      <c r="IL26" s="7" t="str">
        <f t="shared" si="28"/>
        <v>3</v>
      </c>
      <c r="IM26" s="7" t="str">
        <f t="shared" si="29"/>
        <v>3</v>
      </c>
      <c r="IN26" s="7" t="str">
        <f t="shared" si="30"/>
        <v>3</v>
      </c>
      <c r="IO26" s="7" t="str">
        <f t="shared" si="31"/>
        <v>2</v>
      </c>
      <c r="IP26" s="7" t="str">
        <f t="shared" si="32"/>
        <v>2</v>
      </c>
      <c r="IQ26" s="7" t="str">
        <f t="shared" si="33"/>
        <v>2</v>
      </c>
      <c r="IR26" s="7" t="str">
        <f t="shared" si="34"/>
        <v>1</v>
      </c>
      <c r="IS26" s="7" t="str">
        <f t="shared" si="35"/>
        <v>1</v>
      </c>
      <c r="IT26" s="7" t="str">
        <f t="shared" si="36"/>
        <v>1</v>
      </c>
      <c r="IU26" s="7" t="str">
        <f t="shared" si="37"/>
        <v>1</v>
      </c>
      <c r="IV26" s="7" t="str">
        <f t="shared" si="38"/>
        <v>1</v>
      </c>
      <c r="IW26" s="7">
        <f t="shared" si="39"/>
        <v>12</v>
      </c>
      <c r="IX26" s="7">
        <f t="shared" si="40"/>
        <v>7</v>
      </c>
      <c r="IY26" s="7">
        <f t="shared" si="41"/>
        <v>7</v>
      </c>
      <c r="IZ26" s="7">
        <f t="shared" si="42"/>
        <v>10</v>
      </c>
      <c r="JA26" s="7">
        <f t="shared" si="43"/>
        <v>4</v>
      </c>
      <c r="JB26" s="14">
        <v>5</v>
      </c>
      <c r="JC26" s="14">
        <v>5</v>
      </c>
      <c r="JD26" s="14">
        <v>4</v>
      </c>
      <c r="JE26" s="14">
        <v>4</v>
      </c>
      <c r="JF26" s="14">
        <v>5</v>
      </c>
      <c r="JG26" s="14">
        <v>5</v>
      </c>
      <c r="JH26" s="14">
        <v>5</v>
      </c>
      <c r="JI26" s="14">
        <v>5</v>
      </c>
      <c r="JJ26" s="14">
        <v>4</v>
      </c>
      <c r="JK26" s="14">
        <v>2</v>
      </c>
      <c r="JL26" s="14">
        <v>2</v>
      </c>
      <c r="JM26" s="7">
        <f t="shared" si="44"/>
        <v>46</v>
      </c>
      <c r="JN26" s="14">
        <v>4</v>
      </c>
      <c r="JO26" s="14">
        <v>3</v>
      </c>
      <c r="JP26" s="14">
        <v>3</v>
      </c>
      <c r="JQ26" s="14">
        <v>3</v>
      </c>
      <c r="JR26" s="14">
        <v>3</v>
      </c>
      <c r="JS26" s="14">
        <v>2</v>
      </c>
      <c r="JT26" s="7">
        <f t="shared" si="45"/>
        <v>18</v>
      </c>
      <c r="JU26" s="17">
        <v>4</v>
      </c>
      <c r="JV26" s="17">
        <v>4</v>
      </c>
      <c r="JW26" s="17">
        <v>4</v>
      </c>
      <c r="JX26" s="17">
        <v>4</v>
      </c>
      <c r="JY26" s="17">
        <v>4</v>
      </c>
      <c r="JZ26" s="17">
        <v>4</v>
      </c>
      <c r="KA26" s="17">
        <v>4</v>
      </c>
      <c r="KB26" s="17">
        <v>4</v>
      </c>
      <c r="KC26" s="17">
        <v>4</v>
      </c>
      <c r="KD26" s="17">
        <v>5</v>
      </c>
      <c r="KE26" s="17">
        <v>0</v>
      </c>
      <c r="KF26" s="17">
        <v>2</v>
      </c>
      <c r="KG26" s="17">
        <v>2</v>
      </c>
      <c r="KH26" s="17">
        <v>2</v>
      </c>
      <c r="KI26" s="17">
        <v>2</v>
      </c>
      <c r="KJ26" s="17">
        <v>4</v>
      </c>
      <c r="KK26" s="7">
        <f t="shared" si="46"/>
        <v>53</v>
      </c>
      <c r="KL26" s="7">
        <f t="shared" si="47"/>
        <v>22</v>
      </c>
      <c r="KM26" s="7">
        <f t="shared" si="48"/>
        <v>4</v>
      </c>
      <c r="KN26" s="7">
        <f t="shared" si="49"/>
        <v>17</v>
      </c>
      <c r="KO26" s="7">
        <f t="shared" si="50"/>
        <v>10</v>
      </c>
    </row>
    <row r="27" spans="1:301">
      <c r="A27" s="14" t="s">
        <v>297</v>
      </c>
      <c r="B27" s="14">
        <v>0</v>
      </c>
      <c r="C27" s="14" t="s">
        <v>298</v>
      </c>
      <c r="D27" s="20">
        <v>31</v>
      </c>
      <c r="E27" s="14">
        <v>2</v>
      </c>
      <c r="F27" s="20">
        <v>16</v>
      </c>
      <c r="G27" s="14">
        <v>1</v>
      </c>
      <c r="H27" s="14">
        <v>4</v>
      </c>
      <c r="I27" s="14">
        <v>4</v>
      </c>
      <c r="J27" s="14">
        <v>1</v>
      </c>
      <c r="K27" s="14">
        <v>1</v>
      </c>
      <c r="L27" s="14">
        <v>2</v>
      </c>
      <c r="M27" s="38"/>
      <c r="N27" s="38"/>
      <c r="O27" s="14">
        <v>0</v>
      </c>
      <c r="P27" s="14">
        <v>0</v>
      </c>
      <c r="Q27" s="14">
        <v>0</v>
      </c>
      <c r="R27" s="14">
        <v>0</v>
      </c>
      <c r="S27" s="14">
        <v>1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23"/>
      <c r="AF27" s="14">
        <v>2</v>
      </c>
      <c r="AG27" s="14">
        <v>2</v>
      </c>
      <c r="AH27" s="14">
        <v>1</v>
      </c>
      <c r="AI27" s="14">
        <v>3</v>
      </c>
      <c r="AJ27" s="14">
        <v>0</v>
      </c>
      <c r="AK27" s="14">
        <v>0</v>
      </c>
      <c r="AL27" s="14">
        <v>3</v>
      </c>
      <c r="AM27" s="14">
        <v>3</v>
      </c>
      <c r="AN27" s="14">
        <v>1</v>
      </c>
      <c r="AO27" s="14">
        <v>2</v>
      </c>
      <c r="AP27" s="14">
        <v>2</v>
      </c>
      <c r="AQ27" s="14">
        <v>1</v>
      </c>
      <c r="AR27" s="14">
        <v>0</v>
      </c>
      <c r="AS27" s="14">
        <v>1</v>
      </c>
      <c r="AT27" s="14">
        <v>2</v>
      </c>
      <c r="AU27" s="14">
        <v>1</v>
      </c>
      <c r="AV27" s="14">
        <v>3</v>
      </c>
      <c r="AW27" s="14">
        <v>1</v>
      </c>
      <c r="AX27" s="7">
        <f t="shared" si="5"/>
        <v>28</v>
      </c>
      <c r="AY27" s="7">
        <f t="shared" ref="AY3:AY54" si="52">AF27+AG27+AH27+AI27+AL27+AM27+AN27+AO27+AP27</f>
        <v>19</v>
      </c>
      <c r="AZ27" s="7">
        <f t="shared" ref="AZ3:AZ54" si="53">AJ27+AK27+AQ27+AR27+AS27+AT27+AU27+AV27+AW27</f>
        <v>9</v>
      </c>
      <c r="BA27" s="14">
        <v>4</v>
      </c>
      <c r="BB27" s="14">
        <v>3</v>
      </c>
      <c r="BC27" s="14">
        <v>4</v>
      </c>
      <c r="BD27" s="14">
        <v>1</v>
      </c>
      <c r="BE27" s="14">
        <v>4</v>
      </c>
      <c r="BF27" s="14">
        <v>5</v>
      </c>
      <c r="BG27" s="14">
        <v>4</v>
      </c>
      <c r="BH27" s="14">
        <v>4</v>
      </c>
      <c r="BI27" s="14">
        <v>4</v>
      </c>
      <c r="BJ27" s="14">
        <v>3</v>
      </c>
      <c r="BK27" s="14">
        <v>3</v>
      </c>
      <c r="BL27" s="14">
        <v>3</v>
      </c>
      <c r="BM27" s="7">
        <f t="shared" ref="BM27:BM53" si="54">SUM(BA27:BL27)</f>
        <v>42</v>
      </c>
      <c r="BN27" s="14">
        <v>2</v>
      </c>
      <c r="BO27" s="14">
        <v>2</v>
      </c>
      <c r="BP27" s="14">
        <v>0</v>
      </c>
      <c r="BQ27" s="14">
        <v>1</v>
      </c>
      <c r="BR27" s="14">
        <v>3</v>
      </c>
      <c r="BS27" s="14">
        <v>0</v>
      </c>
      <c r="BT27" s="14">
        <v>0</v>
      </c>
      <c r="BU27" s="14">
        <v>0</v>
      </c>
      <c r="BV27" s="7">
        <f t="shared" ref="BV27:BV54" si="55">SUM(BN27:BU27)</f>
        <v>8</v>
      </c>
      <c r="BW27" s="14">
        <v>1</v>
      </c>
      <c r="BX27" s="14">
        <v>1</v>
      </c>
      <c r="BY27" s="14">
        <v>2</v>
      </c>
      <c r="BZ27" s="14">
        <v>2</v>
      </c>
      <c r="CA27" s="14">
        <v>0</v>
      </c>
      <c r="CB27" s="14">
        <v>0</v>
      </c>
      <c r="CC27" s="14">
        <v>1</v>
      </c>
      <c r="CD27" s="14">
        <v>2</v>
      </c>
      <c r="CE27" s="14">
        <v>2</v>
      </c>
      <c r="CF27" s="14">
        <v>2</v>
      </c>
      <c r="CG27" s="14">
        <v>3</v>
      </c>
      <c r="CH27" s="14">
        <v>0</v>
      </c>
      <c r="CI27" s="14">
        <v>2</v>
      </c>
      <c r="CJ27" s="14">
        <v>1</v>
      </c>
      <c r="CK27" s="7">
        <f t="shared" ref="CK27:CK54" si="56">SUM(BW27:CJ27)</f>
        <v>19</v>
      </c>
      <c r="CL27" s="14">
        <v>0</v>
      </c>
      <c r="CM27" s="14">
        <v>1</v>
      </c>
      <c r="CN27" s="14">
        <v>0</v>
      </c>
      <c r="CO27" s="14">
        <v>2</v>
      </c>
      <c r="CP27" s="14">
        <v>0</v>
      </c>
      <c r="CQ27" s="14">
        <v>0</v>
      </c>
      <c r="CR27" s="14">
        <v>1</v>
      </c>
      <c r="CS27" s="14">
        <v>1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2</v>
      </c>
      <c r="CZ27" s="14">
        <v>0</v>
      </c>
      <c r="DA27" s="14">
        <v>0</v>
      </c>
      <c r="DB27" s="14">
        <v>2</v>
      </c>
      <c r="DC27" s="14">
        <v>1</v>
      </c>
      <c r="DD27" s="14">
        <v>0</v>
      </c>
      <c r="DE27" s="14">
        <v>0</v>
      </c>
      <c r="DF27" s="14">
        <v>0</v>
      </c>
      <c r="DG27" s="7">
        <f t="shared" ref="DG27:DG54" si="57">SUM(CL27:DF27)</f>
        <v>10</v>
      </c>
      <c r="DH27" s="14">
        <v>0</v>
      </c>
      <c r="DI27" s="14">
        <v>1</v>
      </c>
      <c r="DJ27" s="14">
        <v>1</v>
      </c>
      <c r="DK27" s="14">
        <v>0</v>
      </c>
      <c r="DL27" s="14">
        <v>1</v>
      </c>
      <c r="DM27" s="14">
        <v>0</v>
      </c>
      <c r="DN27" s="14">
        <v>1</v>
      </c>
      <c r="DO27" s="14">
        <v>1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1</v>
      </c>
      <c r="DV27" s="14">
        <v>0</v>
      </c>
      <c r="DW27" s="14">
        <v>1</v>
      </c>
      <c r="DX27" s="14">
        <v>0</v>
      </c>
      <c r="DY27" s="14">
        <v>1</v>
      </c>
      <c r="DZ27" s="14">
        <v>1</v>
      </c>
      <c r="EA27" s="14">
        <v>0</v>
      </c>
      <c r="EB27" s="14">
        <v>0</v>
      </c>
      <c r="EC27" s="7">
        <f t="shared" ref="EC27:EC52" si="58">SUM(DH27:EB27)</f>
        <v>9</v>
      </c>
      <c r="ED27" s="14">
        <v>7</v>
      </c>
      <c r="EE27" s="14">
        <v>7</v>
      </c>
      <c r="EF27" s="14">
        <v>7</v>
      </c>
      <c r="EG27" s="14">
        <v>7</v>
      </c>
      <c r="EH27" s="14">
        <v>7</v>
      </c>
      <c r="EI27" s="14">
        <v>7</v>
      </c>
      <c r="EJ27" s="14">
        <v>7</v>
      </c>
      <c r="EK27" s="14">
        <v>7</v>
      </c>
      <c r="EL27" s="14">
        <v>7</v>
      </c>
      <c r="EM27" s="14">
        <v>7</v>
      </c>
      <c r="EN27" s="14">
        <v>7</v>
      </c>
      <c r="EO27" s="14">
        <v>7</v>
      </c>
      <c r="EP27" s="14">
        <v>7</v>
      </c>
      <c r="EQ27" s="14">
        <v>7</v>
      </c>
      <c r="ER27" s="14">
        <v>7</v>
      </c>
      <c r="ES27" s="14">
        <v>7</v>
      </c>
      <c r="ET27" s="14">
        <v>7</v>
      </c>
      <c r="EU27" s="14">
        <v>7</v>
      </c>
      <c r="EV27" s="14">
        <v>7</v>
      </c>
      <c r="EW27" s="14">
        <v>7</v>
      </c>
      <c r="EX27" s="14">
        <v>7</v>
      </c>
      <c r="EY27" s="14">
        <v>7</v>
      </c>
      <c r="EZ27" s="14">
        <v>7</v>
      </c>
      <c r="FA27" s="14">
        <v>7</v>
      </c>
      <c r="FB27" s="14">
        <v>7</v>
      </c>
      <c r="FC27" s="14">
        <v>7</v>
      </c>
      <c r="FD27" s="14">
        <v>7</v>
      </c>
      <c r="FE27" s="14">
        <v>7</v>
      </c>
      <c r="FF27" s="14">
        <v>8</v>
      </c>
      <c r="FG27" s="14">
        <v>8</v>
      </c>
      <c r="FH27" s="68">
        <f t="shared" ref="FH27:FH51" si="59">AVERAGE(ED27:FG27)</f>
        <v>7.0666666666666664</v>
      </c>
      <c r="FI27" s="68">
        <f t="shared" si="12"/>
        <v>7</v>
      </c>
      <c r="FJ27" s="68">
        <f t="shared" si="13"/>
        <v>7.1333333333333337</v>
      </c>
      <c r="FK27" s="14">
        <v>2</v>
      </c>
      <c r="FL27" s="14">
        <v>1</v>
      </c>
      <c r="FM27" s="14">
        <v>4</v>
      </c>
      <c r="FN27" s="14">
        <v>2</v>
      </c>
      <c r="FO27" s="14">
        <v>1</v>
      </c>
      <c r="FP27" s="14">
        <v>2</v>
      </c>
      <c r="FQ27" s="14">
        <v>1</v>
      </c>
      <c r="FR27" s="14">
        <v>2</v>
      </c>
      <c r="FS27" s="14">
        <v>2</v>
      </c>
      <c r="FT27" s="14">
        <v>1</v>
      </c>
      <c r="FU27" s="14">
        <v>2</v>
      </c>
      <c r="FV27" s="14">
        <v>2</v>
      </c>
      <c r="FW27" s="14">
        <v>2</v>
      </c>
      <c r="FX27" s="14">
        <v>1</v>
      </c>
      <c r="FY27" s="14">
        <v>3</v>
      </c>
      <c r="FZ27" s="14">
        <v>1</v>
      </c>
      <c r="GA27" s="14">
        <v>1</v>
      </c>
      <c r="GB27" s="14">
        <v>3</v>
      </c>
      <c r="GC27" s="14">
        <v>3</v>
      </c>
      <c r="GD27" s="14">
        <v>2</v>
      </c>
      <c r="GE27" s="14">
        <v>2</v>
      </c>
      <c r="GF27" s="14">
        <v>3</v>
      </c>
      <c r="GG27" s="14">
        <v>1</v>
      </c>
      <c r="GH27" s="14">
        <v>1</v>
      </c>
      <c r="GI27" s="14">
        <v>2</v>
      </c>
      <c r="GJ27" s="14">
        <v>3</v>
      </c>
      <c r="GK27" s="14">
        <v>2</v>
      </c>
      <c r="GL27" s="14">
        <v>1</v>
      </c>
      <c r="GM27" s="14">
        <v>1</v>
      </c>
      <c r="GN27" s="14">
        <v>3</v>
      </c>
      <c r="GO27" s="7">
        <f t="shared" ref="GO27:GO51" si="60">COUNTIF(FK27:GN27,"1")</f>
        <v>11</v>
      </c>
      <c r="GP27" s="7">
        <f t="shared" ref="GP27:GP51" si="61">COUNTIF(FK27:GN27,"2")</f>
        <v>12</v>
      </c>
      <c r="GQ27" s="7">
        <f t="shared" ref="GQ27:GQ51" si="62">COUNTIF(FK27:GN27,"3")</f>
        <v>6</v>
      </c>
      <c r="GR27" s="7">
        <f t="shared" ref="GR27:GR49" si="63">COUNTIF(FK27:GN27,"4")</f>
        <v>1</v>
      </c>
      <c r="GS27" s="7">
        <f t="shared" ref="GS27:GS51" si="64">COUNTIF(FK27:GN27,"5")</f>
        <v>0</v>
      </c>
      <c r="GT27" s="7">
        <f t="shared" si="14"/>
        <v>1</v>
      </c>
      <c r="GU27" s="45">
        <f t="shared" si="15"/>
        <v>0</v>
      </c>
      <c r="GV27" s="45">
        <f t="shared" si="16"/>
        <v>0</v>
      </c>
      <c r="GW27" s="45">
        <f t="shared" si="17"/>
        <v>1</v>
      </c>
      <c r="GX27" s="45">
        <f t="shared" si="18"/>
        <v>0</v>
      </c>
      <c r="GY27" s="45">
        <f t="shared" si="19"/>
        <v>5</v>
      </c>
      <c r="GZ27" s="45">
        <f t="shared" si="20"/>
        <v>6</v>
      </c>
      <c r="HA27" s="45">
        <f t="shared" si="21"/>
        <v>8</v>
      </c>
      <c r="HB27" s="45">
        <f t="shared" si="22"/>
        <v>4</v>
      </c>
      <c r="HC27" s="45">
        <f t="shared" si="23"/>
        <v>1</v>
      </c>
      <c r="HD27" s="45">
        <f t="shared" si="24"/>
        <v>5</v>
      </c>
      <c r="HE27" s="45">
        <f t="shared" si="25"/>
        <v>0</v>
      </c>
      <c r="HF27" s="45">
        <f t="shared" si="26"/>
        <v>0</v>
      </c>
      <c r="HG27" s="19">
        <v>8.6519114688128766</v>
      </c>
      <c r="HH27" s="14">
        <v>497</v>
      </c>
      <c r="HI27" s="14">
        <v>43</v>
      </c>
      <c r="HJ27" s="14">
        <v>37</v>
      </c>
      <c r="HK27" s="14">
        <v>6</v>
      </c>
      <c r="HL27" s="19">
        <v>409.20859062714669</v>
      </c>
      <c r="HM27" s="19">
        <v>10.510475838587947</v>
      </c>
      <c r="HN27" s="19">
        <v>2.5684885604380292</v>
      </c>
      <c r="HQ27" s="17">
        <v>3</v>
      </c>
      <c r="HR27" s="17">
        <v>2</v>
      </c>
      <c r="HS27" s="17">
        <v>3</v>
      </c>
      <c r="HT27" s="17">
        <v>2</v>
      </c>
      <c r="HU27" s="17">
        <v>3</v>
      </c>
      <c r="HV27" s="17">
        <v>2</v>
      </c>
      <c r="HW27" s="17">
        <v>1</v>
      </c>
      <c r="HX27" s="17">
        <v>3</v>
      </c>
      <c r="HY27" s="17">
        <v>3</v>
      </c>
      <c r="HZ27" s="17">
        <v>2</v>
      </c>
      <c r="IA27" s="17">
        <v>3</v>
      </c>
      <c r="IB27" s="17">
        <v>3</v>
      </c>
      <c r="IC27" s="17">
        <v>2</v>
      </c>
      <c r="ID27" s="17">
        <v>2</v>
      </c>
      <c r="IE27" s="17">
        <v>2</v>
      </c>
      <c r="IF27" s="17">
        <v>3</v>
      </c>
      <c r="IG27" s="17">
        <v>2</v>
      </c>
      <c r="IH27" s="17">
        <v>3</v>
      </c>
      <c r="II27" s="17">
        <v>2</v>
      </c>
      <c r="IJ27" s="17">
        <v>2</v>
      </c>
      <c r="IK27" s="7" t="str">
        <f t="shared" ref="IK27:IK41" si="65">IF(HT27=1,"4",IF(HT27=2,"3",IF(HT27=3,"2",IF(HT27=4,"1"))))</f>
        <v>3</v>
      </c>
      <c r="IL27" s="7" t="str">
        <f t="shared" ref="IL27:IL41" si="66">IF(HW27=1,"4",IF(HW27=2,"3",IF(HW27=3,"2",IF(HW27=4,"1"))))</f>
        <v>4</v>
      </c>
      <c r="IM27" s="7" t="str">
        <f t="shared" ref="IM27:IM41" si="67">IF(IB27=1,"4",IF(IB27=2,"3",IF(IB27=3,"2",IF(IB27=4,"1"))))</f>
        <v>2</v>
      </c>
      <c r="IN27" s="7" t="str">
        <f t="shared" ref="IN27:IN41" si="68">IF(IG27=1,"4",IF(IG27=2,"3",IF(IG27=3,"2",IF(IG27=4,"1"))))</f>
        <v>3</v>
      </c>
      <c r="IO27" s="7" t="str">
        <f t="shared" ref="IO27:IO41" si="69">IF(HR27=1,"4",IF(HR27=2,"3",IF(HR27=3,"2",IF(HR27=4,"1"))))</f>
        <v>3</v>
      </c>
      <c r="IP27" s="7" t="str">
        <f t="shared" ref="IP27:IP41" si="70">IF(HZ27=1,"4",IF(HZ27=2,"3",IF(HZ27=3,"2",IF(HZ27=4,"1"))))</f>
        <v>3</v>
      </c>
      <c r="IQ27" s="7" t="str">
        <f t="shared" ref="IQ27:IQ41" si="71">IF(IE27=1,"4",IF(IE27=2,"3",IF(IE27=3,"2",IF(IE27=4,"1"))))</f>
        <v>3</v>
      </c>
      <c r="IR27" s="7" t="str">
        <f t="shared" ref="IR27:IR41" si="72">IF(IJ27=1,"4",IF(IJ27=2,"3",IF(IJ27=3,"2",IF(IJ27=4,"1"))))</f>
        <v>3</v>
      </c>
      <c r="IS27" s="7" t="str">
        <f t="shared" ref="IS27:IS41" si="73">IF(HS27=1,"4",IF(HS27=2,"3",IF(HS27=3,"2",IF(HS27=4,"1"))))</f>
        <v>2</v>
      </c>
      <c r="IT27" s="7" t="str">
        <f t="shared" ref="IT27:IT41" si="74">IF(HY27=1,"4",IF(HY27=2,"3",IF(HY27=3,"2",IF(HY27=4,"1"))))</f>
        <v>2</v>
      </c>
      <c r="IU27" s="7" t="str">
        <f t="shared" ref="IU27:IU41" si="75">IF(ID27=1,"4",IF(ID27=2,"3",IF(ID27=3,"2",IF(ID27=4,"1"))))</f>
        <v>3</v>
      </c>
      <c r="IV27" s="7" t="str">
        <f t="shared" ref="IV27:IV41" si="76">IF(IH27=1,"4",IF(IH27=2,"3",IF(IH27=3,"2",IF(IH27=4,"1"))))</f>
        <v>2</v>
      </c>
      <c r="IW27" s="7">
        <f t="shared" ref="IW27:IW30" si="77">IK27+IL27+IM27+IN27</f>
        <v>12</v>
      </c>
      <c r="IX27" s="7">
        <f t="shared" ref="IX27:IX41" si="78">IO27+IP27+IQ27+IR27</f>
        <v>12</v>
      </c>
      <c r="IY27" s="7">
        <f t="shared" ref="IY27:IY41" si="79">HQ27+HV27+IC27+II27</f>
        <v>9</v>
      </c>
      <c r="IZ27" s="7">
        <f t="shared" ref="IZ27:IZ41" si="80">HU27+HX27+IA27+IF27</f>
        <v>12</v>
      </c>
      <c r="JA27" s="7">
        <f t="shared" ref="JA27:JA41" si="81">IS27+IT27+IU27+IV27</f>
        <v>9</v>
      </c>
      <c r="JB27" s="14">
        <v>3</v>
      </c>
      <c r="JC27" s="14">
        <v>3</v>
      </c>
      <c r="JD27" s="14">
        <v>2</v>
      </c>
      <c r="JE27" s="14">
        <v>3</v>
      </c>
      <c r="JF27" s="14">
        <v>1</v>
      </c>
      <c r="JG27" s="14">
        <v>4</v>
      </c>
      <c r="JH27" s="14">
        <v>3</v>
      </c>
      <c r="JI27" s="14">
        <v>4</v>
      </c>
      <c r="JJ27" s="14">
        <v>3</v>
      </c>
      <c r="JK27" s="14">
        <v>2</v>
      </c>
      <c r="JL27" s="14">
        <v>2</v>
      </c>
      <c r="JM27" s="7">
        <f t="shared" ref="JM27:JM51" si="82">SUM(JB27:JL27)</f>
        <v>30</v>
      </c>
      <c r="JN27" s="14">
        <v>3</v>
      </c>
      <c r="JO27" s="14">
        <v>2</v>
      </c>
      <c r="JP27" s="14">
        <v>3</v>
      </c>
      <c r="JQ27" s="14">
        <v>3</v>
      </c>
      <c r="JR27" s="14">
        <v>2</v>
      </c>
      <c r="JS27" s="14">
        <v>2</v>
      </c>
      <c r="JT27" s="7">
        <f t="shared" ref="JT27:JT29" si="83">SUM(JN27:JS27)</f>
        <v>15</v>
      </c>
      <c r="JU27" s="17">
        <v>2</v>
      </c>
      <c r="JV27" s="17">
        <v>1</v>
      </c>
      <c r="JW27" s="17">
        <v>1</v>
      </c>
      <c r="JX27" s="17">
        <v>0</v>
      </c>
      <c r="JY27" s="17">
        <v>0</v>
      </c>
      <c r="JZ27" s="17">
        <v>0</v>
      </c>
      <c r="KA27" s="17">
        <v>3</v>
      </c>
      <c r="KB27" s="17">
        <v>3</v>
      </c>
      <c r="KC27" s="17">
        <v>2</v>
      </c>
      <c r="KD27" s="17">
        <v>0</v>
      </c>
      <c r="KE27" s="17">
        <v>0</v>
      </c>
      <c r="KF27" s="17">
        <v>3</v>
      </c>
      <c r="KG27" s="17">
        <v>0</v>
      </c>
      <c r="KH27" s="17">
        <v>0</v>
      </c>
      <c r="KI27" s="17">
        <v>2</v>
      </c>
      <c r="KJ27" s="17">
        <v>3</v>
      </c>
      <c r="KK27" s="7">
        <f t="shared" ref="KK27:KK51" si="84">SUM(JU27:KJ27)</f>
        <v>20</v>
      </c>
      <c r="KL27" s="7">
        <f t="shared" ref="KL27:KL51" si="85" xml:space="preserve"> SUM(JU27+ JX27+JY27+JZ27+KB27+KG27)</f>
        <v>5</v>
      </c>
      <c r="KM27" s="7">
        <f t="shared" ref="KM27:KM51" si="86">SUM(KE27+KH27+KI27)</f>
        <v>2</v>
      </c>
      <c r="KN27" s="7">
        <f t="shared" ref="KN27:KN51" si="87" xml:space="preserve"> SUM(JU27+ JW27+KA27+KD27)</f>
        <v>6</v>
      </c>
      <c r="KO27" s="7">
        <f t="shared" ref="KO27:KO51" si="88">SUM(KC27+KF27+KJ27)</f>
        <v>8</v>
      </c>
    </row>
    <row r="28" spans="1:301">
      <c r="A28" s="14" t="s">
        <v>299</v>
      </c>
      <c r="B28" s="14">
        <v>0</v>
      </c>
      <c r="C28" s="14" t="s">
        <v>303</v>
      </c>
      <c r="D28" s="20">
        <v>26</v>
      </c>
      <c r="E28" s="14">
        <v>1</v>
      </c>
      <c r="F28" s="20">
        <v>12</v>
      </c>
      <c r="G28" s="14">
        <v>1</v>
      </c>
      <c r="H28" s="14">
        <v>2</v>
      </c>
      <c r="I28" s="14">
        <v>4</v>
      </c>
      <c r="J28" s="14">
        <v>2</v>
      </c>
      <c r="K28" s="14">
        <v>1</v>
      </c>
      <c r="L28" s="14">
        <v>2</v>
      </c>
      <c r="M28" s="38"/>
      <c r="N28" s="38"/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1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23"/>
      <c r="AF28" s="14">
        <v>0</v>
      </c>
      <c r="AG28" s="14">
        <v>1</v>
      </c>
      <c r="AH28" s="14">
        <v>0</v>
      </c>
      <c r="AI28" s="14">
        <v>1</v>
      </c>
      <c r="AJ28" s="14">
        <v>4</v>
      </c>
      <c r="AK28" s="14">
        <v>0</v>
      </c>
      <c r="AL28" s="14">
        <v>1</v>
      </c>
      <c r="AM28" s="14">
        <v>4</v>
      </c>
      <c r="AN28" s="14">
        <v>4</v>
      </c>
      <c r="AO28" s="14">
        <v>1</v>
      </c>
      <c r="AP28" s="14">
        <v>1</v>
      </c>
      <c r="AQ28" s="14">
        <v>3</v>
      </c>
      <c r="AR28" s="14">
        <v>4</v>
      </c>
      <c r="AS28" s="14">
        <v>3</v>
      </c>
      <c r="AT28" s="14">
        <v>2</v>
      </c>
      <c r="AU28" s="14">
        <v>0</v>
      </c>
      <c r="AV28" s="14">
        <v>4</v>
      </c>
      <c r="AW28" s="14">
        <v>2</v>
      </c>
      <c r="AX28" s="7">
        <f t="shared" si="5"/>
        <v>35</v>
      </c>
      <c r="AY28" s="7">
        <f t="shared" si="52"/>
        <v>13</v>
      </c>
      <c r="AZ28" s="7">
        <f t="shared" si="53"/>
        <v>22</v>
      </c>
      <c r="BA28" s="14">
        <v>1</v>
      </c>
      <c r="BB28" s="14">
        <v>3</v>
      </c>
      <c r="BC28" s="14">
        <v>4</v>
      </c>
      <c r="BD28" s="14">
        <v>5</v>
      </c>
      <c r="BE28" s="14">
        <v>5</v>
      </c>
      <c r="BF28" s="14">
        <v>3</v>
      </c>
      <c r="BG28" s="14">
        <v>1</v>
      </c>
      <c r="BH28" s="14">
        <v>5</v>
      </c>
      <c r="BI28" s="14">
        <v>3</v>
      </c>
      <c r="BJ28" s="14">
        <v>5</v>
      </c>
      <c r="BK28" s="14">
        <v>5</v>
      </c>
      <c r="BL28" s="14">
        <v>5</v>
      </c>
      <c r="BM28" s="7">
        <f t="shared" si="54"/>
        <v>45</v>
      </c>
      <c r="BN28" s="14">
        <v>1</v>
      </c>
      <c r="BO28" s="14">
        <v>3</v>
      </c>
      <c r="BP28" s="14">
        <v>3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7">
        <f t="shared" si="55"/>
        <v>7</v>
      </c>
      <c r="BW28" s="14">
        <v>1</v>
      </c>
      <c r="BX28" s="14">
        <v>3</v>
      </c>
      <c r="BY28" s="14">
        <v>2</v>
      </c>
      <c r="BZ28" s="14">
        <v>3</v>
      </c>
      <c r="CA28" s="14">
        <v>1</v>
      </c>
      <c r="CB28" s="14">
        <v>0</v>
      </c>
      <c r="CC28" s="14">
        <v>1</v>
      </c>
      <c r="CD28" s="14">
        <v>2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4</v>
      </c>
      <c r="CK28" s="7">
        <f t="shared" si="56"/>
        <v>17</v>
      </c>
      <c r="CL28" s="14">
        <v>0</v>
      </c>
      <c r="CM28" s="14">
        <v>0</v>
      </c>
      <c r="CN28" s="14">
        <v>0</v>
      </c>
      <c r="CO28" s="14">
        <v>3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7">
        <f t="shared" si="57"/>
        <v>3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7">
        <f t="shared" si="58"/>
        <v>0</v>
      </c>
      <c r="ED28" s="14">
        <v>1</v>
      </c>
      <c r="EE28" s="14">
        <v>1</v>
      </c>
      <c r="EF28" s="14">
        <v>1</v>
      </c>
      <c r="EG28" s="14">
        <v>1</v>
      </c>
      <c r="EH28" s="14">
        <v>1</v>
      </c>
      <c r="EI28" s="14">
        <v>1</v>
      </c>
      <c r="EJ28" s="14">
        <v>1</v>
      </c>
      <c r="EK28" s="14">
        <v>4</v>
      </c>
      <c r="EL28" s="14">
        <v>1</v>
      </c>
      <c r="EM28" s="14">
        <v>1</v>
      </c>
      <c r="EN28" s="14">
        <v>1</v>
      </c>
      <c r="EO28" s="14">
        <v>1</v>
      </c>
      <c r="EP28" s="14">
        <v>1</v>
      </c>
      <c r="EQ28" s="14">
        <v>1</v>
      </c>
      <c r="ER28" s="14">
        <v>1</v>
      </c>
      <c r="ES28" s="14">
        <v>1</v>
      </c>
      <c r="ET28" s="14">
        <v>1</v>
      </c>
      <c r="EU28" s="14">
        <v>1</v>
      </c>
      <c r="EV28" s="14">
        <v>4</v>
      </c>
      <c r="EW28" s="14">
        <v>3</v>
      </c>
      <c r="EX28" s="14">
        <v>1</v>
      </c>
      <c r="EY28" s="14">
        <v>1</v>
      </c>
      <c r="EZ28" s="14">
        <v>1</v>
      </c>
      <c r="FA28" s="14">
        <v>3</v>
      </c>
      <c r="FB28" s="14">
        <v>1</v>
      </c>
      <c r="FC28" s="14">
        <v>1</v>
      </c>
      <c r="FD28" s="14">
        <v>4</v>
      </c>
      <c r="FE28" s="14">
        <v>1</v>
      </c>
      <c r="FF28" s="14">
        <v>1</v>
      </c>
      <c r="FG28" s="14">
        <v>1</v>
      </c>
      <c r="FH28" s="68">
        <f t="shared" si="59"/>
        <v>1.4333333333333333</v>
      </c>
      <c r="FI28" s="68">
        <f t="shared" si="12"/>
        <v>1.2</v>
      </c>
      <c r="FJ28" s="68">
        <f t="shared" si="13"/>
        <v>1.6666666666666667</v>
      </c>
      <c r="FK28" s="14">
        <v>1</v>
      </c>
      <c r="FL28" s="14">
        <v>1</v>
      </c>
      <c r="FM28" s="14">
        <v>1</v>
      </c>
      <c r="FN28" s="14">
        <v>1</v>
      </c>
      <c r="FO28" s="14">
        <v>1</v>
      </c>
      <c r="FP28" s="14">
        <v>2</v>
      </c>
      <c r="FQ28" s="14">
        <v>2</v>
      </c>
      <c r="FR28" s="14">
        <v>2</v>
      </c>
      <c r="FS28" s="14">
        <v>2</v>
      </c>
      <c r="FT28" s="14">
        <v>3</v>
      </c>
      <c r="FU28" s="14">
        <v>1</v>
      </c>
      <c r="FV28" s="14">
        <v>1</v>
      </c>
      <c r="FW28" s="14">
        <v>1</v>
      </c>
      <c r="FX28" s="14">
        <v>2</v>
      </c>
      <c r="FY28" s="14">
        <v>3</v>
      </c>
      <c r="FZ28" s="14">
        <v>3</v>
      </c>
      <c r="GA28" s="14">
        <v>3</v>
      </c>
      <c r="GB28" s="14">
        <v>1</v>
      </c>
      <c r="GC28" s="14">
        <v>3</v>
      </c>
      <c r="GD28" s="14">
        <v>2</v>
      </c>
      <c r="GE28" s="14">
        <v>1</v>
      </c>
      <c r="GF28" s="14">
        <v>2</v>
      </c>
      <c r="GG28" s="14">
        <v>1</v>
      </c>
      <c r="GH28" s="14">
        <v>3</v>
      </c>
      <c r="GI28" s="14">
        <v>3</v>
      </c>
      <c r="GJ28" s="14">
        <v>5</v>
      </c>
      <c r="GK28" s="14">
        <v>2</v>
      </c>
      <c r="GL28" s="14">
        <v>1</v>
      </c>
      <c r="GM28" s="14">
        <v>1</v>
      </c>
      <c r="GN28" s="14">
        <v>2</v>
      </c>
      <c r="GO28" s="7">
        <f t="shared" si="60"/>
        <v>13</v>
      </c>
      <c r="GP28" s="7">
        <f t="shared" si="61"/>
        <v>9</v>
      </c>
      <c r="GQ28" s="7">
        <f t="shared" si="62"/>
        <v>7</v>
      </c>
      <c r="GR28" s="7">
        <f t="shared" si="63"/>
        <v>0</v>
      </c>
      <c r="GS28" s="7">
        <f t="shared" si="64"/>
        <v>1</v>
      </c>
      <c r="GT28" s="7">
        <f t="shared" si="14"/>
        <v>0</v>
      </c>
      <c r="GU28" s="45">
        <f t="shared" si="15"/>
        <v>0</v>
      </c>
      <c r="GV28" s="45">
        <f t="shared" si="16"/>
        <v>0</v>
      </c>
      <c r="GW28" s="45">
        <f t="shared" si="17"/>
        <v>0</v>
      </c>
      <c r="GX28" s="45">
        <f t="shared" si="18"/>
        <v>0</v>
      </c>
      <c r="GY28" s="45">
        <f t="shared" si="19"/>
        <v>8</v>
      </c>
      <c r="GZ28" s="45">
        <f t="shared" si="20"/>
        <v>5</v>
      </c>
      <c r="HA28" s="45">
        <f t="shared" si="21"/>
        <v>5</v>
      </c>
      <c r="HB28" s="45">
        <f t="shared" si="22"/>
        <v>4</v>
      </c>
      <c r="HC28" s="45">
        <f t="shared" si="23"/>
        <v>2</v>
      </c>
      <c r="HD28" s="45">
        <f t="shared" si="24"/>
        <v>5</v>
      </c>
      <c r="HE28" s="45">
        <f t="shared" si="25"/>
        <v>0</v>
      </c>
      <c r="HF28" s="45">
        <f t="shared" si="26"/>
        <v>1</v>
      </c>
      <c r="HG28" s="19"/>
      <c r="HH28" s="14"/>
      <c r="HI28" s="14"/>
      <c r="HJ28" s="14"/>
      <c r="HK28" s="14"/>
      <c r="HL28" s="19"/>
      <c r="HM28" s="19"/>
      <c r="HN28" s="19"/>
      <c r="HQ28" s="17">
        <v>1</v>
      </c>
      <c r="HR28" s="17">
        <v>4</v>
      </c>
      <c r="HS28" s="17">
        <v>1</v>
      </c>
      <c r="HT28" s="17">
        <v>4</v>
      </c>
      <c r="HU28" s="17">
        <v>1</v>
      </c>
      <c r="HV28" s="17">
        <v>1</v>
      </c>
      <c r="HW28" s="17">
        <v>3</v>
      </c>
      <c r="HX28" s="17">
        <v>1</v>
      </c>
      <c r="HY28" s="17">
        <v>1</v>
      </c>
      <c r="HZ28" s="17">
        <v>1</v>
      </c>
      <c r="IA28" s="17">
        <v>1</v>
      </c>
      <c r="IB28" s="17">
        <v>4</v>
      </c>
      <c r="IC28" s="17">
        <v>1</v>
      </c>
      <c r="ID28" s="17">
        <v>2</v>
      </c>
      <c r="IE28" s="17">
        <v>4</v>
      </c>
      <c r="IF28" s="17">
        <v>1</v>
      </c>
      <c r="IG28" s="17">
        <v>4</v>
      </c>
      <c r="IH28" s="17">
        <v>1</v>
      </c>
      <c r="II28" s="17">
        <v>2</v>
      </c>
      <c r="IJ28" s="17">
        <v>1</v>
      </c>
      <c r="IK28" s="7" t="str">
        <f t="shared" si="65"/>
        <v>1</v>
      </c>
      <c r="IL28" s="7" t="str">
        <f t="shared" si="66"/>
        <v>2</v>
      </c>
      <c r="IM28" s="7" t="str">
        <f t="shared" si="67"/>
        <v>1</v>
      </c>
      <c r="IN28" s="7" t="str">
        <f t="shared" si="68"/>
        <v>1</v>
      </c>
      <c r="IO28" s="7" t="str">
        <f t="shared" si="69"/>
        <v>1</v>
      </c>
      <c r="IP28" s="7" t="str">
        <f t="shared" si="70"/>
        <v>4</v>
      </c>
      <c r="IQ28" s="7" t="str">
        <f t="shared" si="71"/>
        <v>1</v>
      </c>
      <c r="IR28" s="7" t="str">
        <f t="shared" si="72"/>
        <v>4</v>
      </c>
      <c r="IS28" s="7" t="str">
        <f t="shared" si="73"/>
        <v>4</v>
      </c>
      <c r="IT28" s="7" t="str">
        <f t="shared" si="74"/>
        <v>4</v>
      </c>
      <c r="IU28" s="7" t="str">
        <f t="shared" si="75"/>
        <v>3</v>
      </c>
      <c r="IV28" s="7" t="str">
        <f t="shared" si="76"/>
        <v>4</v>
      </c>
      <c r="IW28" s="7">
        <f t="shared" si="77"/>
        <v>5</v>
      </c>
      <c r="IX28" s="7">
        <f t="shared" si="78"/>
        <v>10</v>
      </c>
      <c r="IY28" s="7">
        <f t="shared" si="79"/>
        <v>5</v>
      </c>
      <c r="IZ28" s="7">
        <f t="shared" si="80"/>
        <v>4</v>
      </c>
      <c r="JA28" s="7">
        <f t="shared" si="81"/>
        <v>15</v>
      </c>
      <c r="JB28" s="14">
        <v>1</v>
      </c>
      <c r="JC28" s="14">
        <v>1</v>
      </c>
      <c r="JD28" s="14">
        <v>1</v>
      </c>
      <c r="JE28" s="14">
        <v>1</v>
      </c>
      <c r="JF28" s="14">
        <v>1</v>
      </c>
      <c r="JG28" s="14">
        <v>1</v>
      </c>
      <c r="JH28" s="14">
        <v>1</v>
      </c>
      <c r="JI28" s="14">
        <v>1</v>
      </c>
      <c r="JJ28" s="14">
        <v>3</v>
      </c>
      <c r="JK28" s="14">
        <v>1</v>
      </c>
      <c r="JL28" s="14">
        <v>1</v>
      </c>
      <c r="JM28" s="7">
        <f t="shared" si="82"/>
        <v>13</v>
      </c>
      <c r="JN28" s="14">
        <v>1</v>
      </c>
      <c r="JO28" s="14">
        <v>1</v>
      </c>
      <c r="JP28" s="14">
        <v>1</v>
      </c>
      <c r="JQ28" s="14">
        <v>1</v>
      </c>
      <c r="JR28" s="14">
        <v>1</v>
      </c>
      <c r="JS28" s="14">
        <v>1</v>
      </c>
      <c r="JT28" s="7">
        <f t="shared" si="83"/>
        <v>6</v>
      </c>
      <c r="JU28" s="17">
        <v>0</v>
      </c>
      <c r="JV28" s="17">
        <v>0</v>
      </c>
      <c r="JW28" s="17">
        <v>2</v>
      </c>
      <c r="JX28" s="17">
        <v>0</v>
      </c>
      <c r="JY28" s="17">
        <v>0</v>
      </c>
      <c r="JZ28" s="17">
        <v>0</v>
      </c>
      <c r="KA28" s="17">
        <v>4</v>
      </c>
      <c r="KB28" s="17">
        <v>0</v>
      </c>
      <c r="KC28" s="17">
        <v>5</v>
      </c>
      <c r="KD28" s="17">
        <v>5</v>
      </c>
      <c r="KE28" s="17">
        <v>4</v>
      </c>
      <c r="KF28" s="17">
        <v>5</v>
      </c>
      <c r="KG28" s="17">
        <v>4</v>
      </c>
      <c r="KH28" s="17">
        <v>5</v>
      </c>
      <c r="KI28" s="17">
        <v>5</v>
      </c>
      <c r="KJ28" s="17">
        <v>0</v>
      </c>
      <c r="KK28" s="7">
        <f t="shared" si="84"/>
        <v>39</v>
      </c>
      <c r="KL28" s="7">
        <f t="shared" si="85"/>
        <v>4</v>
      </c>
      <c r="KM28" s="7">
        <f t="shared" si="86"/>
        <v>14</v>
      </c>
      <c r="KN28" s="7">
        <f t="shared" si="87"/>
        <v>11</v>
      </c>
      <c r="KO28" s="7">
        <f t="shared" si="88"/>
        <v>10</v>
      </c>
    </row>
    <row r="29" spans="1:301">
      <c r="A29" s="14" t="s">
        <v>300</v>
      </c>
      <c r="B29" s="14">
        <v>0</v>
      </c>
      <c r="C29" s="14" t="s">
        <v>304</v>
      </c>
      <c r="D29" s="20">
        <v>22</v>
      </c>
      <c r="E29" s="14">
        <v>2</v>
      </c>
      <c r="F29" s="20">
        <v>15</v>
      </c>
      <c r="G29" s="14">
        <v>1</v>
      </c>
      <c r="H29" s="14">
        <v>4</v>
      </c>
      <c r="I29" s="14">
        <v>4</v>
      </c>
      <c r="J29" s="14">
        <v>1</v>
      </c>
      <c r="K29" s="14">
        <v>1</v>
      </c>
      <c r="L29" s="14">
        <v>2</v>
      </c>
      <c r="M29" s="38"/>
      <c r="N29" s="38"/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23"/>
      <c r="AF29" s="14">
        <v>1</v>
      </c>
      <c r="AG29" s="14">
        <v>1</v>
      </c>
      <c r="AH29" s="14">
        <v>0</v>
      </c>
      <c r="AI29" s="14">
        <v>3</v>
      </c>
      <c r="AJ29" s="14">
        <v>2</v>
      </c>
      <c r="AK29" s="14">
        <v>2</v>
      </c>
      <c r="AL29" s="14">
        <v>1</v>
      </c>
      <c r="AM29" s="14">
        <v>2</v>
      </c>
      <c r="AN29" s="14">
        <v>0</v>
      </c>
      <c r="AO29" s="14">
        <v>2</v>
      </c>
      <c r="AP29" s="14">
        <v>3</v>
      </c>
      <c r="AQ29" s="14">
        <v>0</v>
      </c>
      <c r="AR29" s="14">
        <v>2</v>
      </c>
      <c r="AS29" s="14">
        <v>0</v>
      </c>
      <c r="AT29" s="14">
        <v>1</v>
      </c>
      <c r="AU29" s="14">
        <v>0</v>
      </c>
      <c r="AV29" s="14">
        <v>0</v>
      </c>
      <c r="AW29" s="14">
        <v>1</v>
      </c>
      <c r="AX29" s="7">
        <f t="shared" si="5"/>
        <v>21</v>
      </c>
      <c r="AY29" s="7">
        <f t="shared" si="52"/>
        <v>13</v>
      </c>
      <c r="AZ29" s="7">
        <f t="shared" si="53"/>
        <v>8</v>
      </c>
      <c r="BA29" s="14">
        <v>4</v>
      </c>
      <c r="BB29" s="14">
        <v>4</v>
      </c>
      <c r="BC29" s="14">
        <v>4</v>
      </c>
      <c r="BD29" s="14">
        <v>3</v>
      </c>
      <c r="BE29" s="14">
        <v>2</v>
      </c>
      <c r="BF29" s="14">
        <v>2</v>
      </c>
      <c r="BG29" s="14">
        <v>4</v>
      </c>
      <c r="BH29" s="14">
        <v>2</v>
      </c>
      <c r="BI29" s="14">
        <v>2</v>
      </c>
      <c r="BJ29" s="14">
        <v>3</v>
      </c>
      <c r="BK29" s="14">
        <v>3</v>
      </c>
      <c r="BL29" s="14">
        <v>4</v>
      </c>
      <c r="BM29" s="7">
        <f t="shared" si="54"/>
        <v>37</v>
      </c>
      <c r="BN29" s="14">
        <v>1</v>
      </c>
      <c r="BO29" s="14">
        <v>2</v>
      </c>
      <c r="BP29" s="14">
        <v>0</v>
      </c>
      <c r="BQ29" s="14">
        <v>2</v>
      </c>
      <c r="BR29" s="14">
        <v>1</v>
      </c>
      <c r="BS29" s="14">
        <v>0</v>
      </c>
      <c r="BT29" s="14">
        <v>0</v>
      </c>
      <c r="BU29" s="14">
        <v>0</v>
      </c>
      <c r="BV29" s="7">
        <f t="shared" si="55"/>
        <v>6</v>
      </c>
      <c r="BW29" s="14">
        <v>2</v>
      </c>
      <c r="BX29" s="14">
        <v>2</v>
      </c>
      <c r="BY29" s="14">
        <v>3</v>
      </c>
      <c r="BZ29" s="14">
        <v>1</v>
      </c>
      <c r="CA29" s="14">
        <v>0</v>
      </c>
      <c r="CB29" s="14">
        <v>1</v>
      </c>
      <c r="CC29" s="14">
        <v>1</v>
      </c>
      <c r="CD29" s="14">
        <v>2</v>
      </c>
      <c r="CE29" s="14">
        <v>1</v>
      </c>
      <c r="CF29" s="14">
        <v>2</v>
      </c>
      <c r="CG29" s="14">
        <v>1</v>
      </c>
      <c r="CH29" s="14">
        <v>0</v>
      </c>
      <c r="CI29" s="14">
        <v>0</v>
      </c>
      <c r="CJ29" s="14">
        <v>0</v>
      </c>
      <c r="CK29" s="7">
        <f t="shared" si="56"/>
        <v>16</v>
      </c>
      <c r="CL29" s="14">
        <v>0</v>
      </c>
      <c r="CM29" s="14">
        <v>0</v>
      </c>
      <c r="CN29" s="14">
        <v>0</v>
      </c>
      <c r="CO29" s="14">
        <v>1</v>
      </c>
      <c r="CP29" s="14">
        <v>0</v>
      </c>
      <c r="CQ29" s="14">
        <v>0</v>
      </c>
      <c r="CR29" s="14">
        <v>1</v>
      </c>
      <c r="CS29" s="14">
        <v>0</v>
      </c>
      <c r="CT29" s="14">
        <v>0</v>
      </c>
      <c r="CU29" s="14">
        <v>1</v>
      </c>
      <c r="CV29" s="14">
        <v>0</v>
      </c>
      <c r="CW29" s="14">
        <v>1</v>
      </c>
      <c r="CX29" s="14">
        <v>0</v>
      </c>
      <c r="CY29" s="14">
        <v>1</v>
      </c>
      <c r="CZ29" s="14">
        <v>0</v>
      </c>
      <c r="DA29" s="14">
        <v>0</v>
      </c>
      <c r="DB29" s="14">
        <v>1</v>
      </c>
      <c r="DC29" s="14">
        <v>1</v>
      </c>
      <c r="DD29" s="14">
        <v>0</v>
      </c>
      <c r="DE29" s="14">
        <v>1</v>
      </c>
      <c r="DF29" s="14">
        <v>1</v>
      </c>
      <c r="DG29" s="7">
        <f t="shared" si="57"/>
        <v>9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7">
        <f t="shared" si="58"/>
        <v>0</v>
      </c>
      <c r="ED29" s="14">
        <v>3</v>
      </c>
      <c r="EE29" s="14">
        <v>3</v>
      </c>
      <c r="EF29" s="14">
        <v>4</v>
      </c>
      <c r="EG29" s="14">
        <v>4</v>
      </c>
      <c r="EH29" s="14">
        <v>5</v>
      </c>
      <c r="EI29" s="14">
        <v>4</v>
      </c>
      <c r="EJ29" s="14">
        <v>5</v>
      </c>
      <c r="EK29" s="14">
        <v>5</v>
      </c>
      <c r="EL29" s="14">
        <v>5</v>
      </c>
      <c r="EM29" s="14">
        <v>5</v>
      </c>
      <c r="EN29" s="14">
        <v>5</v>
      </c>
      <c r="EO29" s="14">
        <v>4</v>
      </c>
      <c r="EP29" s="14">
        <v>5</v>
      </c>
      <c r="EQ29" s="14">
        <v>6</v>
      </c>
      <c r="ER29" s="14">
        <v>5</v>
      </c>
      <c r="ES29" s="14">
        <v>5</v>
      </c>
      <c r="ET29" s="14">
        <v>5</v>
      </c>
      <c r="EU29" s="14">
        <v>4</v>
      </c>
      <c r="EV29" s="14">
        <v>4</v>
      </c>
      <c r="EW29" s="14">
        <v>5</v>
      </c>
      <c r="EX29" s="14">
        <v>5</v>
      </c>
      <c r="EY29" s="14">
        <v>6</v>
      </c>
      <c r="EZ29" s="14">
        <v>5</v>
      </c>
      <c r="FA29" s="14">
        <v>5</v>
      </c>
      <c r="FB29" s="14">
        <v>5</v>
      </c>
      <c r="FC29" s="14">
        <v>6</v>
      </c>
      <c r="FD29" s="14">
        <v>5</v>
      </c>
      <c r="FE29" s="14">
        <v>4</v>
      </c>
      <c r="FF29" s="14">
        <v>5</v>
      </c>
      <c r="FG29" s="14">
        <v>4</v>
      </c>
      <c r="FH29" s="68">
        <f t="shared" si="59"/>
        <v>4.7</v>
      </c>
      <c r="FI29" s="68">
        <f t="shared" si="12"/>
        <v>4.5333333333333332</v>
      </c>
      <c r="FJ29" s="68">
        <f t="shared" si="13"/>
        <v>4.8666666666666663</v>
      </c>
      <c r="FK29" s="14">
        <v>2</v>
      </c>
      <c r="FL29" s="14">
        <v>1</v>
      </c>
      <c r="FM29" s="14">
        <v>2</v>
      </c>
      <c r="FN29" s="14">
        <v>3</v>
      </c>
      <c r="FO29" s="14">
        <v>2</v>
      </c>
      <c r="FP29" s="14">
        <v>1</v>
      </c>
      <c r="FQ29" s="14">
        <v>1</v>
      </c>
      <c r="FR29" s="14">
        <v>1</v>
      </c>
      <c r="FS29" s="14">
        <v>1</v>
      </c>
      <c r="FT29" s="14">
        <v>1</v>
      </c>
      <c r="FU29" s="14">
        <v>1</v>
      </c>
      <c r="FV29" s="14">
        <v>2</v>
      </c>
      <c r="FW29" s="14">
        <v>2</v>
      </c>
      <c r="FX29" s="14">
        <v>3</v>
      </c>
      <c r="FY29" s="14">
        <v>2</v>
      </c>
      <c r="FZ29" s="14">
        <v>3</v>
      </c>
      <c r="GA29" s="14">
        <v>3</v>
      </c>
      <c r="GB29" s="14">
        <v>2</v>
      </c>
      <c r="GC29" s="14">
        <v>1</v>
      </c>
      <c r="GD29" s="14">
        <v>2</v>
      </c>
      <c r="GE29" s="14">
        <v>1</v>
      </c>
      <c r="GF29" s="14">
        <v>2</v>
      </c>
      <c r="GG29" s="14">
        <v>1</v>
      </c>
      <c r="GH29" s="14">
        <v>2</v>
      </c>
      <c r="GI29" s="14">
        <v>2</v>
      </c>
      <c r="GJ29" s="14">
        <v>2</v>
      </c>
      <c r="GK29" s="14">
        <v>2</v>
      </c>
      <c r="GL29" s="14">
        <v>2</v>
      </c>
      <c r="GM29" s="14">
        <v>2</v>
      </c>
      <c r="GN29" s="14">
        <v>3</v>
      </c>
      <c r="GO29" s="7">
        <f t="shared" si="60"/>
        <v>10</v>
      </c>
      <c r="GP29" s="7">
        <f t="shared" si="61"/>
        <v>15</v>
      </c>
      <c r="GQ29" s="7">
        <f t="shared" si="62"/>
        <v>5</v>
      </c>
      <c r="GR29" s="7">
        <f t="shared" si="63"/>
        <v>0</v>
      </c>
      <c r="GS29" s="7">
        <f t="shared" si="64"/>
        <v>0</v>
      </c>
      <c r="GT29" s="7">
        <f t="shared" si="14"/>
        <v>0</v>
      </c>
      <c r="GU29" s="45">
        <f t="shared" si="15"/>
        <v>0</v>
      </c>
      <c r="GV29" s="45">
        <f t="shared" si="16"/>
        <v>0</v>
      </c>
      <c r="GW29" s="45">
        <f t="shared" si="17"/>
        <v>0</v>
      </c>
      <c r="GX29" s="45">
        <f t="shared" si="18"/>
        <v>0</v>
      </c>
      <c r="GY29" s="45">
        <f t="shared" si="19"/>
        <v>7</v>
      </c>
      <c r="GZ29" s="45">
        <f t="shared" si="20"/>
        <v>3</v>
      </c>
      <c r="HA29" s="45">
        <f t="shared" si="21"/>
        <v>6</v>
      </c>
      <c r="HB29" s="45">
        <f t="shared" si="22"/>
        <v>9</v>
      </c>
      <c r="HC29" s="45">
        <f t="shared" si="23"/>
        <v>2</v>
      </c>
      <c r="HD29" s="45">
        <f t="shared" si="24"/>
        <v>3</v>
      </c>
      <c r="HE29" s="45">
        <f t="shared" si="25"/>
        <v>0</v>
      </c>
      <c r="HF29" s="45">
        <f t="shared" si="26"/>
        <v>0</v>
      </c>
      <c r="HG29" s="19">
        <v>18.681318681318682</v>
      </c>
      <c r="HH29" s="14">
        <v>455</v>
      </c>
      <c r="HI29" s="14">
        <v>85</v>
      </c>
      <c r="HJ29" s="14">
        <v>58</v>
      </c>
      <c r="HK29" s="14">
        <v>27</v>
      </c>
      <c r="HL29" s="19">
        <v>397.9253795390153</v>
      </c>
      <c r="HM29" s="19">
        <v>22.647654568884604</v>
      </c>
      <c r="HN29" s="19">
        <v>5.6914325482635055</v>
      </c>
      <c r="HQ29" s="17">
        <v>2</v>
      </c>
      <c r="HR29" s="17">
        <v>3</v>
      </c>
      <c r="HS29" s="17">
        <v>2</v>
      </c>
      <c r="HT29" s="17">
        <v>2</v>
      </c>
      <c r="HU29" s="17">
        <v>1</v>
      </c>
      <c r="HV29" s="17">
        <v>2</v>
      </c>
      <c r="HW29" s="17">
        <v>4</v>
      </c>
      <c r="HX29" s="17">
        <v>2</v>
      </c>
      <c r="HY29" s="17">
        <v>3</v>
      </c>
      <c r="HZ29" s="17">
        <v>2</v>
      </c>
      <c r="IA29" s="17">
        <v>2</v>
      </c>
      <c r="IB29" s="17">
        <v>4</v>
      </c>
      <c r="IC29" s="17">
        <v>2</v>
      </c>
      <c r="ID29" s="17">
        <v>2</v>
      </c>
      <c r="IE29" s="17">
        <v>3</v>
      </c>
      <c r="IF29" s="17">
        <v>2</v>
      </c>
      <c r="IG29" s="17">
        <v>3</v>
      </c>
      <c r="IH29" s="17">
        <v>2</v>
      </c>
      <c r="II29" s="17">
        <v>2</v>
      </c>
      <c r="IJ29" s="17">
        <v>3</v>
      </c>
      <c r="IK29" s="7" t="str">
        <f t="shared" si="65"/>
        <v>3</v>
      </c>
      <c r="IL29" s="7" t="str">
        <f t="shared" si="66"/>
        <v>1</v>
      </c>
      <c r="IM29" s="7" t="str">
        <f t="shared" si="67"/>
        <v>1</v>
      </c>
      <c r="IN29" s="7" t="str">
        <f t="shared" si="68"/>
        <v>2</v>
      </c>
      <c r="IO29" s="7" t="str">
        <f t="shared" si="69"/>
        <v>2</v>
      </c>
      <c r="IP29" s="7" t="str">
        <f t="shared" si="70"/>
        <v>3</v>
      </c>
      <c r="IQ29" s="7" t="str">
        <f t="shared" si="71"/>
        <v>2</v>
      </c>
      <c r="IR29" s="7" t="str">
        <f t="shared" si="72"/>
        <v>2</v>
      </c>
      <c r="IS29" s="7" t="str">
        <f t="shared" si="73"/>
        <v>3</v>
      </c>
      <c r="IT29" s="7" t="str">
        <f t="shared" si="74"/>
        <v>2</v>
      </c>
      <c r="IU29" s="7" t="str">
        <f t="shared" si="75"/>
        <v>3</v>
      </c>
      <c r="IV29" s="7" t="str">
        <f t="shared" si="76"/>
        <v>3</v>
      </c>
      <c r="IW29" s="7">
        <f t="shared" si="77"/>
        <v>7</v>
      </c>
      <c r="IX29" s="7">
        <f t="shared" si="78"/>
        <v>9</v>
      </c>
      <c r="IY29" s="7">
        <f t="shared" si="79"/>
        <v>8</v>
      </c>
      <c r="IZ29" s="7">
        <f t="shared" si="80"/>
        <v>7</v>
      </c>
      <c r="JA29" s="7">
        <f t="shared" si="81"/>
        <v>11</v>
      </c>
      <c r="JB29" s="14">
        <v>3</v>
      </c>
      <c r="JC29" s="14">
        <v>3</v>
      </c>
      <c r="JD29" s="14">
        <v>3</v>
      </c>
      <c r="JE29" s="14">
        <v>4</v>
      </c>
      <c r="JF29" s="14">
        <v>3</v>
      </c>
      <c r="JG29" s="14">
        <v>4</v>
      </c>
      <c r="JH29" s="14">
        <v>3</v>
      </c>
      <c r="JI29" s="14">
        <v>4</v>
      </c>
      <c r="JJ29" s="14">
        <v>4</v>
      </c>
      <c r="JK29" s="14">
        <v>2</v>
      </c>
      <c r="JL29" s="14">
        <v>1</v>
      </c>
      <c r="JM29" s="7">
        <f t="shared" si="82"/>
        <v>34</v>
      </c>
      <c r="JN29" s="14">
        <v>3</v>
      </c>
      <c r="JO29" s="14">
        <v>2</v>
      </c>
      <c r="JP29" s="14">
        <v>2</v>
      </c>
      <c r="JQ29" s="14">
        <v>3</v>
      </c>
      <c r="JR29" s="14">
        <v>2</v>
      </c>
      <c r="JS29" s="14">
        <v>1</v>
      </c>
      <c r="JT29" s="7">
        <f t="shared" si="83"/>
        <v>13</v>
      </c>
      <c r="JU29" s="17">
        <v>1</v>
      </c>
      <c r="JV29" s="17">
        <v>0</v>
      </c>
      <c r="JW29" s="17">
        <v>2</v>
      </c>
      <c r="JX29" s="17">
        <v>0</v>
      </c>
      <c r="JY29" s="17">
        <v>0</v>
      </c>
      <c r="JZ29" s="17">
        <v>1</v>
      </c>
      <c r="KA29" s="17">
        <v>3</v>
      </c>
      <c r="KB29" s="17">
        <v>0</v>
      </c>
      <c r="KC29" s="17">
        <v>0</v>
      </c>
      <c r="KD29" s="17">
        <v>0</v>
      </c>
      <c r="KE29" s="17">
        <v>1</v>
      </c>
      <c r="KF29" s="17">
        <v>0</v>
      </c>
      <c r="KG29" s="17">
        <v>0</v>
      </c>
      <c r="KH29" s="17">
        <v>0</v>
      </c>
      <c r="KI29" s="17">
        <v>1</v>
      </c>
      <c r="KJ29" s="17">
        <v>0</v>
      </c>
      <c r="KK29" s="7">
        <f t="shared" si="84"/>
        <v>9</v>
      </c>
      <c r="KL29" s="7">
        <f t="shared" si="85"/>
        <v>2</v>
      </c>
      <c r="KM29" s="7">
        <f t="shared" si="86"/>
        <v>2</v>
      </c>
      <c r="KN29" s="7">
        <f t="shared" si="87"/>
        <v>6</v>
      </c>
      <c r="KO29" s="7">
        <f t="shared" si="88"/>
        <v>0</v>
      </c>
    </row>
    <row r="30" spans="1:301">
      <c r="A30" s="14" t="s">
        <v>301</v>
      </c>
      <c r="B30" s="14">
        <v>0</v>
      </c>
      <c r="C30" s="14" t="s">
        <v>305</v>
      </c>
      <c r="D30" s="20">
        <v>26</v>
      </c>
      <c r="E30" s="14">
        <v>1</v>
      </c>
      <c r="F30" s="20">
        <v>15</v>
      </c>
      <c r="G30" s="14">
        <v>1</v>
      </c>
      <c r="H30" s="14">
        <v>4</v>
      </c>
      <c r="I30" s="14">
        <v>4</v>
      </c>
      <c r="J30" s="14">
        <v>5</v>
      </c>
      <c r="K30" s="14">
        <v>1</v>
      </c>
      <c r="L30" s="14">
        <v>2</v>
      </c>
      <c r="M30" s="38"/>
      <c r="N30" s="38"/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1</v>
      </c>
      <c r="U30" s="14">
        <v>0</v>
      </c>
      <c r="V30" s="14">
        <v>0</v>
      </c>
      <c r="W30" s="14">
        <v>1</v>
      </c>
      <c r="X30" s="14">
        <v>1</v>
      </c>
      <c r="Y30" s="14">
        <v>0</v>
      </c>
      <c r="Z30" s="14">
        <v>0</v>
      </c>
      <c r="AA30" s="14">
        <v>0</v>
      </c>
      <c r="AB30" s="14">
        <v>0</v>
      </c>
      <c r="AC30" s="14">
        <v>1</v>
      </c>
      <c r="AD30" s="14">
        <v>1</v>
      </c>
      <c r="AE30" s="23"/>
      <c r="AF30" s="14">
        <v>3</v>
      </c>
      <c r="AG30" s="14">
        <v>2</v>
      </c>
      <c r="AH30" s="14">
        <v>4</v>
      </c>
      <c r="AI30" s="14">
        <v>1</v>
      </c>
      <c r="AJ30" s="14">
        <v>1</v>
      </c>
      <c r="AK30" s="14">
        <v>1</v>
      </c>
      <c r="AL30" s="14">
        <v>0</v>
      </c>
      <c r="AM30" s="14">
        <v>1</v>
      </c>
      <c r="AN30" s="14">
        <v>1</v>
      </c>
      <c r="AO30" s="14">
        <v>3</v>
      </c>
      <c r="AP30" s="14">
        <v>0</v>
      </c>
      <c r="AQ30" s="14">
        <v>0</v>
      </c>
      <c r="AR30" s="14">
        <v>1</v>
      </c>
      <c r="AS30" s="14">
        <v>0</v>
      </c>
      <c r="AT30" s="14">
        <v>2</v>
      </c>
      <c r="AU30" s="14">
        <v>0</v>
      </c>
      <c r="AV30" s="14">
        <v>1</v>
      </c>
      <c r="AW30" s="14">
        <v>1</v>
      </c>
      <c r="AX30" s="7">
        <f t="shared" si="5"/>
        <v>22</v>
      </c>
      <c r="AY30" s="7">
        <f t="shared" si="52"/>
        <v>15</v>
      </c>
      <c r="AZ30" s="7">
        <f t="shared" si="53"/>
        <v>7</v>
      </c>
      <c r="BA30" s="14">
        <v>1</v>
      </c>
      <c r="BB30" s="14">
        <v>2</v>
      </c>
      <c r="BC30" s="14">
        <v>2</v>
      </c>
      <c r="BD30" s="14">
        <v>1</v>
      </c>
      <c r="BE30" s="14">
        <v>2</v>
      </c>
      <c r="BF30" s="14">
        <v>3</v>
      </c>
      <c r="BG30" s="14">
        <v>1</v>
      </c>
      <c r="BH30" s="14">
        <v>1</v>
      </c>
      <c r="BI30" s="14">
        <v>1</v>
      </c>
      <c r="BJ30" s="14">
        <v>1</v>
      </c>
      <c r="BK30" s="14">
        <v>2</v>
      </c>
      <c r="BL30" s="14">
        <v>5</v>
      </c>
      <c r="BM30" s="7">
        <f t="shared" si="54"/>
        <v>22</v>
      </c>
      <c r="BN30" s="14">
        <v>2</v>
      </c>
      <c r="BO30" s="14">
        <v>1</v>
      </c>
      <c r="BP30" s="14">
        <v>0</v>
      </c>
      <c r="BQ30" s="14">
        <v>0</v>
      </c>
      <c r="BR30" s="14">
        <v>0</v>
      </c>
      <c r="BS30" s="14">
        <v>0</v>
      </c>
      <c r="BT30" s="14">
        <v>1</v>
      </c>
      <c r="BU30" s="14">
        <v>0</v>
      </c>
      <c r="BV30" s="7">
        <f t="shared" si="55"/>
        <v>4</v>
      </c>
      <c r="BW30" s="14">
        <v>1</v>
      </c>
      <c r="BX30" s="14">
        <v>2</v>
      </c>
      <c r="BY30" s="14">
        <v>2</v>
      </c>
      <c r="BZ30" s="14">
        <v>1</v>
      </c>
      <c r="CA30" s="14">
        <v>0</v>
      </c>
      <c r="CB30" s="14">
        <v>0</v>
      </c>
      <c r="CC30" s="14">
        <v>0</v>
      </c>
      <c r="CD30" s="14"/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7">
        <f t="shared" si="56"/>
        <v>6</v>
      </c>
      <c r="CL30" s="14">
        <v>0</v>
      </c>
      <c r="CM30" s="14">
        <v>0</v>
      </c>
      <c r="CN30" s="14">
        <v>0</v>
      </c>
      <c r="CO30" s="14">
        <v>0</v>
      </c>
      <c r="CP30" s="14">
        <v>1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1</v>
      </c>
      <c r="DD30" s="14">
        <v>0</v>
      </c>
      <c r="DE30" s="14">
        <v>0</v>
      </c>
      <c r="DF30" s="14">
        <v>0</v>
      </c>
      <c r="DG30" s="7">
        <f t="shared" si="57"/>
        <v>2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7">
        <f t="shared" si="58"/>
        <v>0</v>
      </c>
      <c r="ED30" s="14">
        <v>3</v>
      </c>
      <c r="EE30" s="14">
        <v>3</v>
      </c>
      <c r="EF30" s="14">
        <v>4</v>
      </c>
      <c r="EG30" s="14">
        <v>3</v>
      </c>
      <c r="EH30" s="14">
        <v>3</v>
      </c>
      <c r="EI30" s="14">
        <v>3</v>
      </c>
      <c r="EJ30" s="14">
        <v>3</v>
      </c>
      <c r="EK30" s="14">
        <v>2</v>
      </c>
      <c r="EL30" s="14">
        <v>4</v>
      </c>
      <c r="EM30" s="14">
        <v>3</v>
      </c>
      <c r="EN30" s="14">
        <v>3</v>
      </c>
      <c r="EO30" s="14">
        <v>3</v>
      </c>
      <c r="EP30" s="14">
        <v>4</v>
      </c>
      <c r="EQ30" s="14">
        <v>3</v>
      </c>
      <c r="ER30" s="14">
        <v>3</v>
      </c>
      <c r="ES30" s="14">
        <v>3</v>
      </c>
      <c r="ET30" s="14">
        <v>4</v>
      </c>
      <c r="EU30" s="14">
        <v>4</v>
      </c>
      <c r="EV30" s="14">
        <v>3</v>
      </c>
      <c r="EW30" s="14">
        <v>3</v>
      </c>
      <c r="EX30" s="14">
        <v>3</v>
      </c>
      <c r="EY30" s="14">
        <v>3</v>
      </c>
      <c r="EZ30" s="14">
        <v>3</v>
      </c>
      <c r="FA30" s="14">
        <v>3</v>
      </c>
      <c r="FB30" s="14">
        <v>3</v>
      </c>
      <c r="FC30" s="14">
        <v>3</v>
      </c>
      <c r="FD30" s="14">
        <v>3</v>
      </c>
      <c r="FE30" s="14">
        <v>3</v>
      </c>
      <c r="FF30" s="14">
        <v>4</v>
      </c>
      <c r="FG30" s="14">
        <v>3</v>
      </c>
      <c r="FH30" s="68">
        <f t="shared" si="59"/>
        <v>3.1666666666666665</v>
      </c>
      <c r="FI30" s="68">
        <f t="shared" si="12"/>
        <v>3.1333333333333333</v>
      </c>
      <c r="FJ30" s="68">
        <f t="shared" si="13"/>
        <v>3.2</v>
      </c>
      <c r="FK30" s="14">
        <v>2</v>
      </c>
      <c r="FL30" s="14">
        <v>1</v>
      </c>
      <c r="FM30" s="14">
        <v>2</v>
      </c>
      <c r="FN30" s="14">
        <v>1</v>
      </c>
      <c r="FO30" s="14">
        <v>1</v>
      </c>
      <c r="FP30" s="14">
        <v>1</v>
      </c>
      <c r="FQ30" s="14">
        <v>2</v>
      </c>
      <c r="FR30" s="14">
        <v>2</v>
      </c>
      <c r="FS30" s="14">
        <v>2</v>
      </c>
      <c r="FT30" s="14">
        <v>1</v>
      </c>
      <c r="FU30" s="14">
        <v>1</v>
      </c>
      <c r="FV30" s="14">
        <v>2</v>
      </c>
      <c r="FW30" s="14">
        <v>2</v>
      </c>
      <c r="FX30" s="14">
        <v>1</v>
      </c>
      <c r="FY30" s="14">
        <v>2</v>
      </c>
      <c r="FZ30" s="14">
        <v>3</v>
      </c>
      <c r="GA30" s="14">
        <v>2</v>
      </c>
      <c r="GB30" s="14">
        <v>2</v>
      </c>
      <c r="GC30" s="14">
        <v>3</v>
      </c>
      <c r="GD30" s="14">
        <v>1</v>
      </c>
      <c r="GE30" s="14">
        <v>2</v>
      </c>
      <c r="GF30" s="14">
        <v>1</v>
      </c>
      <c r="GG30" s="14">
        <v>1</v>
      </c>
      <c r="GH30" s="14">
        <v>2</v>
      </c>
      <c r="GI30" s="14">
        <v>1</v>
      </c>
      <c r="GJ30" s="14">
        <v>1</v>
      </c>
      <c r="GK30" s="14">
        <v>1</v>
      </c>
      <c r="GL30" s="14">
        <v>1</v>
      </c>
      <c r="GM30" s="14">
        <v>2</v>
      </c>
      <c r="GN30" s="14">
        <v>1</v>
      </c>
      <c r="GO30" s="7">
        <f>COUNTIF(FK30:GN30,"1")</f>
        <v>15</v>
      </c>
      <c r="GP30" s="7">
        <f t="shared" si="61"/>
        <v>13</v>
      </c>
      <c r="GQ30" s="7">
        <f t="shared" si="62"/>
        <v>2</v>
      </c>
      <c r="GR30" s="7">
        <f t="shared" si="63"/>
        <v>0</v>
      </c>
      <c r="GS30" s="7">
        <f t="shared" si="64"/>
        <v>0</v>
      </c>
      <c r="GT30" s="7">
        <f t="shared" si="14"/>
        <v>0</v>
      </c>
      <c r="GU30" s="45">
        <f t="shared" si="15"/>
        <v>0</v>
      </c>
      <c r="GV30" s="45">
        <f t="shared" si="16"/>
        <v>0</v>
      </c>
      <c r="GW30" s="45">
        <f t="shared" si="17"/>
        <v>0</v>
      </c>
      <c r="GX30" s="45">
        <f t="shared" si="18"/>
        <v>0</v>
      </c>
      <c r="GY30" s="45">
        <f t="shared" si="19"/>
        <v>7</v>
      </c>
      <c r="GZ30" s="45">
        <f t="shared" si="20"/>
        <v>8</v>
      </c>
      <c r="HA30" s="45">
        <f t="shared" si="21"/>
        <v>8</v>
      </c>
      <c r="HB30" s="45">
        <f t="shared" si="22"/>
        <v>5</v>
      </c>
      <c r="HC30" s="45">
        <f t="shared" si="23"/>
        <v>0</v>
      </c>
      <c r="HD30" s="45">
        <f t="shared" si="24"/>
        <v>2</v>
      </c>
      <c r="HE30" s="45">
        <f t="shared" si="25"/>
        <v>0</v>
      </c>
      <c r="HF30" s="45">
        <f t="shared" si="26"/>
        <v>0</v>
      </c>
      <c r="HG30" s="19">
        <v>3.4482758620689653</v>
      </c>
      <c r="HH30" s="14">
        <v>522</v>
      </c>
      <c r="HI30" s="14">
        <v>18</v>
      </c>
      <c r="HJ30" s="14">
        <v>8</v>
      </c>
      <c r="HK30" s="14">
        <v>10</v>
      </c>
      <c r="HL30" s="19">
        <v>346.38881126823185</v>
      </c>
      <c r="HM30" s="19">
        <v>4.2514340685781642</v>
      </c>
      <c r="HN30" s="19">
        <v>1.2273589475977609</v>
      </c>
      <c r="HQ30" s="17">
        <v>1</v>
      </c>
      <c r="HR30" s="17">
        <v>2</v>
      </c>
      <c r="HS30" s="17">
        <v>4</v>
      </c>
      <c r="HT30" s="17">
        <v>4</v>
      </c>
      <c r="HU30" s="17">
        <v>2</v>
      </c>
      <c r="HV30" s="17">
        <v>2</v>
      </c>
      <c r="HW30" s="17">
        <v>2</v>
      </c>
      <c r="HX30" s="17">
        <v>2</v>
      </c>
      <c r="HY30" s="17">
        <v>4</v>
      </c>
      <c r="HZ30" s="17">
        <v>3</v>
      </c>
      <c r="IA30" s="17">
        <v>2</v>
      </c>
      <c r="IB30" s="17">
        <v>4</v>
      </c>
      <c r="IC30" s="17">
        <v>2</v>
      </c>
      <c r="ID30" s="17">
        <v>3</v>
      </c>
      <c r="IE30" s="17">
        <v>4</v>
      </c>
      <c r="IF30" s="17">
        <v>1</v>
      </c>
      <c r="IG30" s="17">
        <v>3</v>
      </c>
      <c r="IH30" s="17">
        <v>3</v>
      </c>
      <c r="II30" s="17">
        <v>1</v>
      </c>
      <c r="IJ30" s="17">
        <v>2</v>
      </c>
      <c r="IK30" s="7" t="str">
        <f t="shared" si="65"/>
        <v>1</v>
      </c>
      <c r="IL30" s="7" t="str">
        <f t="shared" si="66"/>
        <v>3</v>
      </c>
      <c r="IM30" s="7" t="str">
        <f t="shared" si="67"/>
        <v>1</v>
      </c>
      <c r="IN30" s="7" t="str">
        <f t="shared" si="68"/>
        <v>2</v>
      </c>
      <c r="IO30" s="7" t="str">
        <f t="shared" si="69"/>
        <v>3</v>
      </c>
      <c r="IP30" s="7" t="str">
        <f t="shared" si="70"/>
        <v>2</v>
      </c>
      <c r="IQ30" s="7" t="str">
        <f t="shared" si="71"/>
        <v>1</v>
      </c>
      <c r="IR30" s="7" t="str">
        <f t="shared" si="72"/>
        <v>3</v>
      </c>
      <c r="IS30" s="7" t="str">
        <f t="shared" si="73"/>
        <v>1</v>
      </c>
      <c r="IT30" s="7" t="str">
        <f t="shared" si="74"/>
        <v>1</v>
      </c>
      <c r="IU30" s="7" t="str">
        <f t="shared" si="75"/>
        <v>2</v>
      </c>
      <c r="IV30" s="7" t="str">
        <f t="shared" si="76"/>
        <v>2</v>
      </c>
      <c r="IW30" s="7">
        <f t="shared" si="77"/>
        <v>7</v>
      </c>
      <c r="IX30" s="7">
        <f t="shared" si="78"/>
        <v>9</v>
      </c>
      <c r="IY30" s="7">
        <f t="shared" si="79"/>
        <v>6</v>
      </c>
      <c r="IZ30" s="7">
        <f t="shared" si="80"/>
        <v>7</v>
      </c>
      <c r="JA30" s="7">
        <f t="shared" si="81"/>
        <v>6</v>
      </c>
      <c r="JB30" s="14">
        <v>3</v>
      </c>
      <c r="JC30" s="14">
        <v>4</v>
      </c>
      <c r="JD30" s="14">
        <v>2</v>
      </c>
      <c r="JE30" s="14">
        <v>3</v>
      </c>
      <c r="JF30" s="14">
        <v>4</v>
      </c>
      <c r="JG30" s="14">
        <v>3</v>
      </c>
      <c r="JH30" s="14">
        <v>5</v>
      </c>
      <c r="JI30" s="14">
        <v>4</v>
      </c>
      <c r="JJ30" s="14">
        <v>3</v>
      </c>
      <c r="JK30" s="14">
        <v>2</v>
      </c>
      <c r="JL30" s="14">
        <v>1</v>
      </c>
      <c r="JM30" s="7">
        <f t="shared" si="82"/>
        <v>34</v>
      </c>
      <c r="JN30" s="14">
        <v>3</v>
      </c>
      <c r="JO30" s="14">
        <v>3</v>
      </c>
      <c r="JP30" s="14">
        <v>1</v>
      </c>
      <c r="JQ30" s="14">
        <v>2</v>
      </c>
      <c r="JR30" s="14">
        <v>3</v>
      </c>
      <c r="JS30" s="14">
        <v>1</v>
      </c>
      <c r="JT30" s="7">
        <f>SUM(JN30:JS30)</f>
        <v>13</v>
      </c>
      <c r="JU30" s="17">
        <v>0</v>
      </c>
      <c r="JV30" s="17">
        <v>1</v>
      </c>
      <c r="JW30" s="17">
        <v>0</v>
      </c>
      <c r="JX30" s="17">
        <v>0</v>
      </c>
      <c r="JY30" s="17">
        <v>0</v>
      </c>
      <c r="JZ30" s="17">
        <v>1</v>
      </c>
      <c r="KA30" s="17">
        <v>2</v>
      </c>
      <c r="KB30" s="17">
        <v>0</v>
      </c>
      <c r="KC30" s="17">
        <v>2</v>
      </c>
      <c r="KD30" s="17">
        <v>0</v>
      </c>
      <c r="KE30" s="17">
        <v>1</v>
      </c>
      <c r="KF30" s="17">
        <v>0</v>
      </c>
      <c r="KG30" s="17">
        <v>0</v>
      </c>
      <c r="KH30" s="17">
        <v>0</v>
      </c>
      <c r="KI30" s="17">
        <v>0</v>
      </c>
      <c r="KJ30" s="17">
        <v>0</v>
      </c>
      <c r="KK30" s="7">
        <f t="shared" si="84"/>
        <v>7</v>
      </c>
      <c r="KL30" s="7">
        <f t="shared" si="85"/>
        <v>1</v>
      </c>
      <c r="KM30" s="7">
        <f t="shared" si="86"/>
        <v>1</v>
      </c>
      <c r="KN30" s="7">
        <f t="shared" si="87"/>
        <v>2</v>
      </c>
      <c r="KO30" s="7">
        <f t="shared" si="88"/>
        <v>2</v>
      </c>
    </row>
    <row r="31" spans="1:301">
      <c r="A31" s="14" t="s">
        <v>308</v>
      </c>
      <c r="B31" s="14">
        <v>0</v>
      </c>
      <c r="C31" s="14" t="s">
        <v>309</v>
      </c>
      <c r="D31" s="20">
        <v>25</v>
      </c>
      <c r="E31" s="14">
        <v>1</v>
      </c>
      <c r="F31" s="20">
        <v>12</v>
      </c>
      <c r="G31" s="14">
        <v>1</v>
      </c>
      <c r="H31" s="14">
        <v>2</v>
      </c>
      <c r="I31" s="14">
        <v>4</v>
      </c>
      <c r="J31" s="14">
        <v>2</v>
      </c>
      <c r="K31" s="14">
        <v>1</v>
      </c>
      <c r="L31" s="14">
        <v>2</v>
      </c>
      <c r="M31" s="38"/>
      <c r="N31" s="38"/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23"/>
      <c r="AF31" s="14">
        <v>1</v>
      </c>
      <c r="AG31" s="14">
        <v>3</v>
      </c>
      <c r="AH31" s="14">
        <v>1</v>
      </c>
      <c r="AI31" s="14">
        <v>2</v>
      </c>
      <c r="AJ31" s="14">
        <v>1</v>
      </c>
      <c r="AK31" s="14">
        <v>0</v>
      </c>
      <c r="AL31" s="14">
        <v>1</v>
      </c>
      <c r="AM31" s="14">
        <v>4</v>
      </c>
      <c r="AN31" s="14">
        <v>1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1</v>
      </c>
      <c r="AW31" s="14">
        <v>1</v>
      </c>
      <c r="AX31" s="7">
        <f t="shared" si="5"/>
        <v>16</v>
      </c>
      <c r="AY31" s="7">
        <f t="shared" si="52"/>
        <v>13</v>
      </c>
      <c r="AZ31" s="7">
        <f t="shared" si="53"/>
        <v>3</v>
      </c>
      <c r="BA31" s="14">
        <v>4</v>
      </c>
      <c r="BB31" s="14">
        <v>3</v>
      </c>
      <c r="BC31" s="14">
        <v>3</v>
      </c>
      <c r="BD31" s="14">
        <v>1</v>
      </c>
      <c r="BE31" s="14">
        <v>3</v>
      </c>
      <c r="BF31" s="14">
        <v>3</v>
      </c>
      <c r="BG31" s="14">
        <v>1</v>
      </c>
      <c r="BH31" s="14">
        <v>3</v>
      </c>
      <c r="BI31" s="14">
        <v>2</v>
      </c>
      <c r="BJ31" s="14">
        <v>2</v>
      </c>
      <c r="BK31" s="14">
        <v>3</v>
      </c>
      <c r="BL31" s="14">
        <v>4</v>
      </c>
      <c r="BM31" s="7">
        <f t="shared" si="54"/>
        <v>32</v>
      </c>
      <c r="BN31" s="14">
        <v>3</v>
      </c>
      <c r="BO31" s="14">
        <v>2</v>
      </c>
      <c r="BP31" s="14">
        <v>2</v>
      </c>
      <c r="BQ31" s="14">
        <v>3</v>
      </c>
      <c r="BR31" s="14">
        <v>3</v>
      </c>
      <c r="BS31" s="14">
        <v>0</v>
      </c>
      <c r="BT31" s="14">
        <v>1</v>
      </c>
      <c r="BU31" s="14">
        <v>0</v>
      </c>
      <c r="BV31" s="7">
        <f t="shared" si="55"/>
        <v>14</v>
      </c>
      <c r="BW31" s="14">
        <v>2</v>
      </c>
      <c r="BX31" s="14">
        <v>3</v>
      </c>
      <c r="BY31" s="14">
        <v>3</v>
      </c>
      <c r="BZ31" s="14">
        <v>2</v>
      </c>
      <c r="CA31" s="14">
        <v>1</v>
      </c>
      <c r="CB31" s="14">
        <v>3</v>
      </c>
      <c r="CC31" s="14">
        <v>3</v>
      </c>
      <c r="CD31" s="14">
        <v>3</v>
      </c>
      <c r="CE31" s="14">
        <v>2</v>
      </c>
      <c r="CF31" s="14">
        <v>4</v>
      </c>
      <c r="CG31" s="14">
        <v>4</v>
      </c>
      <c r="CH31" s="14">
        <v>4</v>
      </c>
      <c r="CI31" s="14">
        <v>4</v>
      </c>
      <c r="CJ31" s="14">
        <v>2</v>
      </c>
      <c r="CK31" s="7">
        <f t="shared" si="56"/>
        <v>40</v>
      </c>
      <c r="CL31" s="14">
        <v>0</v>
      </c>
      <c r="CM31" s="14">
        <v>0</v>
      </c>
      <c r="CN31" s="14">
        <v>0</v>
      </c>
      <c r="CO31" s="14">
        <v>0</v>
      </c>
      <c r="CP31" s="14">
        <v>1</v>
      </c>
      <c r="CQ31" s="14">
        <v>0</v>
      </c>
      <c r="CR31" s="14">
        <v>0</v>
      </c>
      <c r="CS31" s="14">
        <v>2</v>
      </c>
      <c r="CT31" s="14">
        <v>0</v>
      </c>
      <c r="CU31" s="14">
        <v>1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1</v>
      </c>
      <c r="DD31" s="14">
        <v>0</v>
      </c>
      <c r="DE31" s="14">
        <v>1</v>
      </c>
      <c r="DF31" s="14">
        <v>1</v>
      </c>
      <c r="DG31" s="7">
        <f t="shared" si="57"/>
        <v>7</v>
      </c>
      <c r="DH31" s="14">
        <v>0</v>
      </c>
      <c r="DI31" s="14">
        <v>1</v>
      </c>
      <c r="DJ31" s="14">
        <v>2</v>
      </c>
      <c r="DK31" s="14">
        <v>1</v>
      </c>
      <c r="DL31" s="14">
        <v>0</v>
      </c>
      <c r="DM31" s="14">
        <v>0</v>
      </c>
      <c r="DN31" s="14">
        <v>2</v>
      </c>
      <c r="DO31" s="14">
        <v>2</v>
      </c>
      <c r="DP31" s="14">
        <v>0</v>
      </c>
      <c r="DQ31" s="14">
        <v>0</v>
      </c>
      <c r="DR31" s="14">
        <v>0</v>
      </c>
      <c r="DS31" s="14">
        <v>1</v>
      </c>
      <c r="DT31" s="14">
        <v>1</v>
      </c>
      <c r="DU31" s="14">
        <v>0</v>
      </c>
      <c r="DV31" s="14">
        <v>2</v>
      </c>
      <c r="DW31" s="14">
        <v>2</v>
      </c>
      <c r="DX31" s="14">
        <v>2</v>
      </c>
      <c r="DY31" s="14">
        <v>1</v>
      </c>
      <c r="DZ31" s="14">
        <v>0</v>
      </c>
      <c r="EA31" s="14">
        <v>1</v>
      </c>
      <c r="EB31" s="14">
        <v>0</v>
      </c>
      <c r="EC31" s="7">
        <f t="shared" si="58"/>
        <v>18</v>
      </c>
      <c r="ED31" s="14">
        <v>1</v>
      </c>
      <c r="EE31" s="14">
        <v>1</v>
      </c>
      <c r="EF31" s="14">
        <v>1</v>
      </c>
      <c r="EG31" s="14">
        <v>3</v>
      </c>
      <c r="EH31" s="14">
        <v>7</v>
      </c>
      <c r="EI31" s="14">
        <v>5</v>
      </c>
      <c r="EJ31" s="14">
        <v>5</v>
      </c>
      <c r="EK31" s="14">
        <v>1</v>
      </c>
      <c r="EL31" s="14">
        <v>3</v>
      </c>
      <c r="EM31" s="14">
        <v>5</v>
      </c>
      <c r="EN31" s="14">
        <v>1</v>
      </c>
      <c r="EO31" s="14">
        <v>3</v>
      </c>
      <c r="EP31" s="14">
        <v>1</v>
      </c>
      <c r="EQ31" s="14">
        <v>5</v>
      </c>
      <c r="ER31" s="14">
        <v>5</v>
      </c>
      <c r="ES31" s="14">
        <v>1</v>
      </c>
      <c r="ET31" s="14">
        <v>7</v>
      </c>
      <c r="EU31" s="14">
        <v>7</v>
      </c>
      <c r="EV31" s="14">
        <v>7</v>
      </c>
      <c r="EW31" s="14">
        <v>7</v>
      </c>
      <c r="EX31" s="14">
        <v>5</v>
      </c>
      <c r="EY31" s="14">
        <v>3</v>
      </c>
      <c r="EZ31" s="14">
        <v>1</v>
      </c>
      <c r="FA31" s="14">
        <v>5</v>
      </c>
      <c r="FB31" s="14">
        <v>1</v>
      </c>
      <c r="FC31" s="14">
        <v>7</v>
      </c>
      <c r="FD31" s="14">
        <v>5</v>
      </c>
      <c r="FE31" s="14">
        <v>3</v>
      </c>
      <c r="FF31" s="14">
        <v>7</v>
      </c>
      <c r="FG31" s="14">
        <v>3</v>
      </c>
      <c r="FH31" s="68">
        <f t="shared" si="59"/>
        <v>3.8666666666666667</v>
      </c>
      <c r="FI31" s="68">
        <f t="shared" si="12"/>
        <v>3.1333333333333333</v>
      </c>
      <c r="FJ31" s="68">
        <f t="shared" si="13"/>
        <v>4.5999999999999996</v>
      </c>
      <c r="FK31" s="14">
        <v>2</v>
      </c>
      <c r="FL31" s="14">
        <v>1</v>
      </c>
      <c r="FM31" s="14">
        <v>1</v>
      </c>
      <c r="FN31" s="14">
        <v>3</v>
      </c>
      <c r="FO31" s="14">
        <v>2</v>
      </c>
      <c r="FP31" s="14">
        <v>2</v>
      </c>
      <c r="FQ31" s="14">
        <v>2</v>
      </c>
      <c r="FR31" s="14">
        <v>1</v>
      </c>
      <c r="FS31" s="14">
        <v>3</v>
      </c>
      <c r="FT31" s="14">
        <v>1</v>
      </c>
      <c r="FU31" s="14">
        <v>1</v>
      </c>
      <c r="FV31" s="14">
        <v>2</v>
      </c>
      <c r="FW31" s="14">
        <v>1</v>
      </c>
      <c r="FX31" s="14">
        <v>3</v>
      </c>
      <c r="FY31" s="14">
        <v>1</v>
      </c>
      <c r="FZ31" s="14">
        <v>1</v>
      </c>
      <c r="GA31" s="14">
        <v>1</v>
      </c>
      <c r="GB31" s="14">
        <v>3</v>
      </c>
      <c r="GC31" s="14">
        <v>2</v>
      </c>
      <c r="GD31" s="14">
        <v>3</v>
      </c>
      <c r="GE31" s="14">
        <v>3</v>
      </c>
      <c r="GF31" s="14">
        <v>3</v>
      </c>
      <c r="GG31" s="14">
        <v>1</v>
      </c>
      <c r="GH31" s="14">
        <v>1</v>
      </c>
      <c r="GI31" s="14">
        <v>2</v>
      </c>
      <c r="GJ31" s="14">
        <v>3</v>
      </c>
      <c r="GK31" s="14">
        <v>2</v>
      </c>
      <c r="GL31" s="14">
        <v>2</v>
      </c>
      <c r="GM31" s="14">
        <v>2</v>
      </c>
      <c r="GN31" s="14">
        <v>3</v>
      </c>
      <c r="GO31" s="7">
        <f t="shared" si="60"/>
        <v>11</v>
      </c>
      <c r="GP31" s="7">
        <f t="shared" si="61"/>
        <v>10</v>
      </c>
      <c r="GQ31" s="7">
        <f t="shared" si="62"/>
        <v>9</v>
      </c>
      <c r="GR31" s="7">
        <f t="shared" si="63"/>
        <v>0</v>
      </c>
      <c r="GS31" s="7">
        <f t="shared" si="64"/>
        <v>0</v>
      </c>
      <c r="GT31" s="7">
        <f t="shared" si="14"/>
        <v>0</v>
      </c>
      <c r="GU31" s="45">
        <f t="shared" si="15"/>
        <v>0</v>
      </c>
      <c r="GV31" s="45">
        <f t="shared" si="16"/>
        <v>0</v>
      </c>
      <c r="GW31" s="45">
        <f t="shared" si="17"/>
        <v>0</v>
      </c>
      <c r="GX31" s="45">
        <f t="shared" si="18"/>
        <v>0</v>
      </c>
      <c r="GY31" s="45">
        <f t="shared" si="19"/>
        <v>7</v>
      </c>
      <c r="GZ31" s="45">
        <f t="shared" si="20"/>
        <v>4</v>
      </c>
      <c r="HA31" s="45">
        <f t="shared" si="21"/>
        <v>5</v>
      </c>
      <c r="HB31" s="45">
        <f t="shared" si="22"/>
        <v>5</v>
      </c>
      <c r="HC31" s="45">
        <f t="shared" si="23"/>
        <v>3</v>
      </c>
      <c r="HD31" s="45">
        <f t="shared" si="24"/>
        <v>6</v>
      </c>
      <c r="HE31" s="45">
        <f t="shared" si="25"/>
        <v>0</v>
      </c>
      <c r="HF31" s="45">
        <f t="shared" si="26"/>
        <v>0</v>
      </c>
      <c r="HG31" s="19">
        <v>11.570247933884298</v>
      </c>
      <c r="HH31" s="14">
        <v>484</v>
      </c>
      <c r="HI31" s="14">
        <v>56</v>
      </c>
      <c r="HJ31" s="14">
        <v>42</v>
      </c>
      <c r="HK31" s="14">
        <v>14</v>
      </c>
      <c r="HL31" s="19">
        <v>394.55888422846527</v>
      </c>
      <c r="HM31" s="19">
        <v>15.134815480103367</v>
      </c>
      <c r="HN31" s="19">
        <v>3.8358825729392794</v>
      </c>
      <c r="HQ31" s="17">
        <v>2</v>
      </c>
      <c r="HR31" s="17">
        <v>1</v>
      </c>
      <c r="HS31" s="17">
        <v>1</v>
      </c>
      <c r="HT31" s="17">
        <v>2</v>
      </c>
      <c r="HU31" s="17">
        <v>2</v>
      </c>
      <c r="HV31" s="17">
        <v>3</v>
      </c>
      <c r="HW31" s="17">
        <v>2</v>
      </c>
      <c r="HX31" s="17">
        <v>3</v>
      </c>
      <c r="HY31" s="17">
        <v>4</v>
      </c>
      <c r="HZ31" s="17">
        <v>2</v>
      </c>
      <c r="IA31" s="17">
        <v>2</v>
      </c>
      <c r="IB31" s="17">
        <v>1</v>
      </c>
      <c r="IC31" s="17">
        <v>3</v>
      </c>
      <c r="ID31" s="17">
        <v>3</v>
      </c>
      <c r="IE31" s="17">
        <v>1</v>
      </c>
      <c r="IF31" s="17">
        <v>3</v>
      </c>
      <c r="IG31" s="17">
        <v>2</v>
      </c>
      <c r="IH31" s="17">
        <v>1</v>
      </c>
      <c r="II31" s="17">
        <v>3</v>
      </c>
      <c r="IJ31" s="17">
        <v>1</v>
      </c>
      <c r="IK31" s="7" t="str">
        <f t="shared" si="65"/>
        <v>3</v>
      </c>
      <c r="IL31" s="7" t="str">
        <f t="shared" si="66"/>
        <v>3</v>
      </c>
      <c r="IM31" s="7" t="str">
        <f t="shared" si="67"/>
        <v>4</v>
      </c>
      <c r="IN31" s="7" t="str">
        <f t="shared" si="68"/>
        <v>3</v>
      </c>
      <c r="IO31" s="7" t="str">
        <f t="shared" si="69"/>
        <v>4</v>
      </c>
      <c r="IP31" s="7" t="str">
        <f t="shared" si="70"/>
        <v>3</v>
      </c>
      <c r="IQ31" s="7" t="str">
        <f t="shared" si="71"/>
        <v>4</v>
      </c>
      <c r="IR31" s="7" t="str">
        <f t="shared" si="72"/>
        <v>4</v>
      </c>
      <c r="IS31" s="7" t="str">
        <f t="shared" si="73"/>
        <v>4</v>
      </c>
      <c r="IT31" s="7" t="str">
        <f t="shared" si="74"/>
        <v>1</v>
      </c>
      <c r="IU31" s="7" t="str">
        <f t="shared" si="75"/>
        <v>2</v>
      </c>
      <c r="IV31" s="7" t="str">
        <f t="shared" si="76"/>
        <v>4</v>
      </c>
      <c r="IW31" s="7">
        <f>IK31+IL31+IM31+IN31</f>
        <v>13</v>
      </c>
      <c r="IX31" s="7">
        <f t="shared" si="78"/>
        <v>15</v>
      </c>
      <c r="IY31" s="7">
        <f t="shared" si="79"/>
        <v>11</v>
      </c>
      <c r="IZ31" s="7">
        <f t="shared" si="80"/>
        <v>10</v>
      </c>
      <c r="JA31" s="7">
        <f t="shared" si="81"/>
        <v>11</v>
      </c>
      <c r="JB31" s="14">
        <v>3</v>
      </c>
      <c r="JC31" s="14">
        <v>4</v>
      </c>
      <c r="JD31" s="14">
        <v>2</v>
      </c>
      <c r="JE31" s="14">
        <v>1</v>
      </c>
      <c r="JF31" s="14">
        <v>4</v>
      </c>
      <c r="JG31" s="14">
        <v>2</v>
      </c>
      <c r="JH31" s="14">
        <v>5</v>
      </c>
      <c r="JI31" s="14">
        <v>5</v>
      </c>
      <c r="JJ31" s="14">
        <v>2</v>
      </c>
      <c r="JK31" s="14">
        <v>1</v>
      </c>
      <c r="JL31" s="14">
        <v>3</v>
      </c>
      <c r="JM31" s="7">
        <f t="shared" si="82"/>
        <v>32</v>
      </c>
      <c r="JN31" s="14">
        <v>3</v>
      </c>
      <c r="JO31" s="14">
        <v>2</v>
      </c>
      <c r="JP31" s="14">
        <v>3</v>
      </c>
      <c r="JQ31" s="14">
        <v>3</v>
      </c>
      <c r="JR31" s="14">
        <v>1</v>
      </c>
      <c r="JS31" s="14">
        <v>1</v>
      </c>
      <c r="JT31" s="7">
        <f t="shared" ref="JT31:JT51" si="89">SUM(JN31:JS31)</f>
        <v>13</v>
      </c>
      <c r="JU31" s="17">
        <v>0</v>
      </c>
      <c r="JV31" s="17">
        <v>0</v>
      </c>
      <c r="JW31" s="17">
        <v>0</v>
      </c>
      <c r="JX31" s="17">
        <v>1</v>
      </c>
      <c r="JY31" s="17">
        <v>1</v>
      </c>
      <c r="JZ31" s="17">
        <v>0</v>
      </c>
      <c r="KA31" s="17">
        <v>2</v>
      </c>
      <c r="KB31" s="17">
        <v>1</v>
      </c>
      <c r="KC31" s="17">
        <v>1</v>
      </c>
      <c r="KD31" s="17">
        <v>4</v>
      </c>
      <c r="KE31" s="17">
        <v>2</v>
      </c>
      <c r="KF31" s="17">
        <v>4</v>
      </c>
      <c r="KG31" s="17">
        <v>2</v>
      </c>
      <c r="KH31" s="17">
        <v>1</v>
      </c>
      <c r="KI31" s="17">
        <v>4</v>
      </c>
      <c r="KJ31" s="17">
        <v>1</v>
      </c>
      <c r="KK31" s="7">
        <f t="shared" si="84"/>
        <v>24</v>
      </c>
      <c r="KL31" s="7">
        <f t="shared" si="85"/>
        <v>5</v>
      </c>
      <c r="KM31" s="7">
        <f t="shared" si="86"/>
        <v>7</v>
      </c>
      <c r="KN31" s="7">
        <f t="shared" si="87"/>
        <v>6</v>
      </c>
      <c r="KO31" s="7">
        <f t="shared" si="88"/>
        <v>6</v>
      </c>
    </row>
    <row r="32" spans="1:301">
      <c r="A32" s="14" t="s">
        <v>310</v>
      </c>
      <c r="B32" s="14">
        <v>0</v>
      </c>
      <c r="C32" s="14" t="s">
        <v>311</v>
      </c>
      <c r="D32" s="20">
        <v>27</v>
      </c>
      <c r="E32" s="14">
        <v>2</v>
      </c>
      <c r="F32" s="20">
        <v>15</v>
      </c>
      <c r="G32" s="14">
        <v>1</v>
      </c>
      <c r="H32" s="14">
        <v>4</v>
      </c>
      <c r="I32" s="14">
        <v>4</v>
      </c>
      <c r="J32" s="14">
        <v>2</v>
      </c>
      <c r="K32" s="14">
        <v>1</v>
      </c>
      <c r="L32" s="14">
        <v>2</v>
      </c>
      <c r="M32" s="38"/>
      <c r="N32" s="38"/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23"/>
      <c r="AF32" s="14">
        <v>2</v>
      </c>
      <c r="AG32" s="14">
        <v>1</v>
      </c>
      <c r="AH32" s="14">
        <v>3</v>
      </c>
      <c r="AI32" s="14">
        <v>2</v>
      </c>
      <c r="AJ32" s="14">
        <v>3</v>
      </c>
      <c r="AK32" s="14">
        <v>3</v>
      </c>
      <c r="AL32" s="14">
        <v>2</v>
      </c>
      <c r="AM32" s="14">
        <v>3</v>
      </c>
      <c r="AN32" s="14">
        <v>4</v>
      </c>
      <c r="AO32" s="14">
        <v>2</v>
      </c>
      <c r="AP32" s="14">
        <v>4</v>
      </c>
      <c r="AQ32" s="14">
        <v>1</v>
      </c>
      <c r="AR32" s="14">
        <v>2</v>
      </c>
      <c r="AS32" s="14">
        <v>3</v>
      </c>
      <c r="AT32" s="14">
        <v>2</v>
      </c>
      <c r="AU32" s="14">
        <v>1</v>
      </c>
      <c r="AV32" s="14">
        <v>1</v>
      </c>
      <c r="AW32" s="14">
        <v>3</v>
      </c>
      <c r="AX32" s="7">
        <f t="shared" si="5"/>
        <v>42</v>
      </c>
      <c r="AY32" s="7">
        <f t="shared" si="52"/>
        <v>23</v>
      </c>
      <c r="AZ32" s="7">
        <f t="shared" si="53"/>
        <v>19</v>
      </c>
      <c r="BA32" s="14">
        <v>4</v>
      </c>
      <c r="BB32" s="14">
        <v>4</v>
      </c>
      <c r="BC32" s="14">
        <v>4</v>
      </c>
      <c r="BD32" s="14">
        <v>4</v>
      </c>
      <c r="BE32" s="14">
        <v>4</v>
      </c>
      <c r="BF32" s="14">
        <v>4</v>
      </c>
      <c r="BG32" s="14">
        <v>4</v>
      </c>
      <c r="BH32" s="14">
        <v>5</v>
      </c>
      <c r="BI32" s="14">
        <v>4</v>
      </c>
      <c r="BJ32" s="14">
        <v>5</v>
      </c>
      <c r="BK32" s="14">
        <v>4</v>
      </c>
      <c r="BL32" s="14">
        <v>5</v>
      </c>
      <c r="BM32" s="7">
        <f t="shared" si="54"/>
        <v>51</v>
      </c>
      <c r="BN32" s="14">
        <v>1</v>
      </c>
      <c r="BO32" s="14">
        <v>1</v>
      </c>
      <c r="BP32" s="14">
        <v>1</v>
      </c>
      <c r="BQ32" s="14">
        <v>3</v>
      </c>
      <c r="BR32" s="14">
        <v>3</v>
      </c>
      <c r="BS32" s="14">
        <v>1</v>
      </c>
      <c r="BT32" s="14">
        <v>1</v>
      </c>
      <c r="BU32" s="14">
        <v>0</v>
      </c>
      <c r="BV32" s="7">
        <f t="shared" si="55"/>
        <v>11</v>
      </c>
      <c r="BW32" s="14">
        <v>1</v>
      </c>
      <c r="BX32" s="14">
        <v>2</v>
      </c>
      <c r="BY32" s="14">
        <v>0</v>
      </c>
      <c r="BZ32" s="14">
        <v>1</v>
      </c>
      <c r="CA32" s="14">
        <v>1</v>
      </c>
      <c r="CB32" s="14">
        <v>1</v>
      </c>
      <c r="CC32" s="14">
        <v>1</v>
      </c>
      <c r="CD32" s="14">
        <v>2</v>
      </c>
      <c r="CE32" s="14">
        <v>3</v>
      </c>
      <c r="CF32" s="14">
        <v>2</v>
      </c>
      <c r="CG32" s="14">
        <v>3</v>
      </c>
      <c r="CH32" s="14">
        <v>2</v>
      </c>
      <c r="CI32" s="14">
        <v>2</v>
      </c>
      <c r="CJ32" s="14">
        <v>1</v>
      </c>
      <c r="CK32" s="7">
        <f t="shared" si="56"/>
        <v>22</v>
      </c>
      <c r="CL32" s="14">
        <v>0</v>
      </c>
      <c r="CM32" s="14">
        <v>0</v>
      </c>
      <c r="CN32" s="14">
        <v>1</v>
      </c>
      <c r="CO32" s="14">
        <v>1</v>
      </c>
      <c r="CP32" s="14">
        <v>2</v>
      </c>
      <c r="CQ32" s="14">
        <v>0</v>
      </c>
      <c r="CR32" s="14">
        <v>0</v>
      </c>
      <c r="CS32" s="14">
        <v>0</v>
      </c>
      <c r="CT32" s="14">
        <v>0</v>
      </c>
      <c r="CU32" s="14">
        <v>2</v>
      </c>
      <c r="CV32" s="14">
        <v>2</v>
      </c>
      <c r="CW32" s="14">
        <v>1</v>
      </c>
      <c r="CX32" s="14">
        <v>0</v>
      </c>
      <c r="CY32" s="14">
        <v>0</v>
      </c>
      <c r="CZ32" s="14">
        <v>2</v>
      </c>
      <c r="DA32" s="14">
        <v>0</v>
      </c>
      <c r="DB32" s="14">
        <v>1</v>
      </c>
      <c r="DC32" s="14">
        <v>2</v>
      </c>
      <c r="DD32" s="14">
        <v>0</v>
      </c>
      <c r="DE32" s="14">
        <v>0</v>
      </c>
      <c r="DF32" s="14">
        <v>2</v>
      </c>
      <c r="DG32" s="7">
        <f t="shared" si="57"/>
        <v>16</v>
      </c>
      <c r="DH32" s="14">
        <v>1</v>
      </c>
      <c r="DI32" s="14">
        <v>0</v>
      </c>
      <c r="DJ32" s="14">
        <v>1</v>
      </c>
      <c r="DK32" s="14">
        <v>1</v>
      </c>
      <c r="DL32" s="14">
        <v>1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7">
        <f t="shared" si="58"/>
        <v>4</v>
      </c>
      <c r="ED32" s="14">
        <v>1</v>
      </c>
      <c r="EE32" s="14">
        <v>3</v>
      </c>
      <c r="EF32" s="14">
        <v>1</v>
      </c>
      <c r="EG32" s="14">
        <v>1</v>
      </c>
      <c r="EH32" s="14">
        <v>1</v>
      </c>
      <c r="EI32" s="14">
        <v>1</v>
      </c>
      <c r="EJ32" s="14">
        <v>1</v>
      </c>
      <c r="EK32" s="14">
        <v>1</v>
      </c>
      <c r="EL32" s="14">
        <v>1</v>
      </c>
      <c r="EM32" s="14">
        <v>1</v>
      </c>
      <c r="EN32" s="14">
        <v>1</v>
      </c>
      <c r="EO32" s="14">
        <v>1</v>
      </c>
      <c r="EP32" s="14">
        <v>1</v>
      </c>
      <c r="EQ32" s="14">
        <v>1</v>
      </c>
      <c r="ER32" s="14">
        <v>1</v>
      </c>
      <c r="ES32" s="14">
        <v>1</v>
      </c>
      <c r="ET32" s="14">
        <v>1</v>
      </c>
      <c r="EU32" s="14">
        <v>1</v>
      </c>
      <c r="EV32" s="14">
        <v>1</v>
      </c>
      <c r="EW32" s="14">
        <v>1</v>
      </c>
      <c r="EX32" s="14">
        <v>1</v>
      </c>
      <c r="EY32" s="14">
        <v>1</v>
      </c>
      <c r="EZ32" s="14">
        <v>1</v>
      </c>
      <c r="FA32" s="14">
        <v>5</v>
      </c>
      <c r="FB32" s="14">
        <v>3</v>
      </c>
      <c r="FC32" s="14">
        <v>1</v>
      </c>
      <c r="FD32" s="14">
        <v>6</v>
      </c>
      <c r="FE32" s="14">
        <v>4</v>
      </c>
      <c r="FF32" s="14">
        <v>3</v>
      </c>
      <c r="FG32" s="14">
        <v>3</v>
      </c>
      <c r="FH32" s="68">
        <f t="shared" si="59"/>
        <v>1.6666666666666667</v>
      </c>
      <c r="FI32" s="68">
        <f t="shared" si="12"/>
        <v>1.1333333333333333</v>
      </c>
      <c r="FJ32" s="68">
        <f t="shared" si="13"/>
        <v>2.2000000000000002</v>
      </c>
      <c r="FK32" s="14">
        <v>1</v>
      </c>
      <c r="FL32" s="14">
        <v>1</v>
      </c>
      <c r="FM32" s="14">
        <v>1</v>
      </c>
      <c r="FN32" s="14">
        <v>1</v>
      </c>
      <c r="FO32" s="14">
        <v>3</v>
      </c>
      <c r="FP32" s="14">
        <v>1</v>
      </c>
      <c r="FQ32" s="14">
        <v>2</v>
      </c>
      <c r="FR32" s="14">
        <v>1</v>
      </c>
      <c r="FS32" s="14">
        <v>1</v>
      </c>
      <c r="FT32" s="14">
        <v>1</v>
      </c>
      <c r="FU32" s="14">
        <v>3</v>
      </c>
      <c r="FV32" s="14">
        <v>1</v>
      </c>
      <c r="FW32" s="14">
        <v>1</v>
      </c>
      <c r="FX32" s="14">
        <v>1</v>
      </c>
      <c r="FY32" s="14">
        <v>4</v>
      </c>
      <c r="FZ32" s="14">
        <v>1</v>
      </c>
      <c r="GA32" s="14">
        <v>1</v>
      </c>
      <c r="GB32" s="14">
        <v>1</v>
      </c>
      <c r="GC32" s="14">
        <v>1</v>
      </c>
      <c r="GD32" s="14">
        <v>1</v>
      </c>
      <c r="GE32" s="14">
        <v>2</v>
      </c>
      <c r="GF32" s="14">
        <v>1</v>
      </c>
      <c r="GG32" s="14">
        <v>1</v>
      </c>
      <c r="GH32" s="14">
        <v>2</v>
      </c>
      <c r="GI32" s="14">
        <v>1</v>
      </c>
      <c r="GJ32" s="14">
        <v>1</v>
      </c>
      <c r="GK32" s="14">
        <v>2</v>
      </c>
      <c r="GL32" s="14">
        <v>3</v>
      </c>
      <c r="GM32" s="14">
        <v>1</v>
      </c>
      <c r="GN32" s="14">
        <v>2</v>
      </c>
      <c r="GO32" s="7">
        <f t="shared" si="60"/>
        <v>21</v>
      </c>
      <c r="GP32" s="7">
        <f t="shared" si="61"/>
        <v>5</v>
      </c>
      <c r="GQ32" s="7">
        <f t="shared" si="62"/>
        <v>3</v>
      </c>
      <c r="GR32" s="7">
        <f t="shared" si="63"/>
        <v>1</v>
      </c>
      <c r="GS32" s="7">
        <f t="shared" si="64"/>
        <v>0</v>
      </c>
      <c r="GT32" s="7">
        <f t="shared" si="14"/>
        <v>0</v>
      </c>
      <c r="GU32" s="45">
        <f t="shared" si="15"/>
        <v>1</v>
      </c>
      <c r="GV32" s="45">
        <f t="shared" si="16"/>
        <v>0</v>
      </c>
      <c r="GW32" s="45">
        <f t="shared" si="17"/>
        <v>1</v>
      </c>
      <c r="GX32" s="45">
        <f t="shared" si="18"/>
        <v>0</v>
      </c>
      <c r="GY32" s="45">
        <f t="shared" si="19"/>
        <v>11</v>
      </c>
      <c r="GZ32" s="45">
        <f t="shared" si="20"/>
        <v>10</v>
      </c>
      <c r="HA32" s="45">
        <f t="shared" si="21"/>
        <v>1</v>
      </c>
      <c r="HB32" s="45">
        <f t="shared" si="22"/>
        <v>4</v>
      </c>
      <c r="HC32" s="45">
        <f t="shared" si="23"/>
        <v>2</v>
      </c>
      <c r="HD32" s="45">
        <f t="shared" si="24"/>
        <v>1</v>
      </c>
      <c r="HE32" s="45">
        <f t="shared" si="25"/>
        <v>0</v>
      </c>
      <c r="HF32" s="45">
        <f t="shared" si="26"/>
        <v>0</v>
      </c>
      <c r="HG32" s="19">
        <v>13.924050632911392</v>
      </c>
      <c r="HH32" s="14">
        <v>474</v>
      </c>
      <c r="HI32" s="14">
        <v>66</v>
      </c>
      <c r="HJ32" s="14">
        <v>40</v>
      </c>
      <c r="HK32" s="14">
        <v>26</v>
      </c>
      <c r="HL32" s="19">
        <v>367.47127374462906</v>
      </c>
      <c r="HM32" s="19">
        <v>11.936539960556683</v>
      </c>
      <c r="HN32" s="19">
        <v>3.2482919927101235</v>
      </c>
      <c r="HQ32" s="17">
        <v>3</v>
      </c>
      <c r="HR32" s="17">
        <v>2</v>
      </c>
      <c r="HS32" s="17">
        <v>3</v>
      </c>
      <c r="HT32" s="17">
        <v>3</v>
      </c>
      <c r="HU32" s="17">
        <v>2</v>
      </c>
      <c r="HV32" s="17">
        <v>2</v>
      </c>
      <c r="HW32" s="17">
        <v>4</v>
      </c>
      <c r="HX32" s="17">
        <v>3</v>
      </c>
      <c r="HY32" s="17">
        <v>3</v>
      </c>
      <c r="HZ32" s="17">
        <v>2</v>
      </c>
      <c r="IA32" s="17">
        <v>3</v>
      </c>
      <c r="IB32" s="17">
        <v>4</v>
      </c>
      <c r="IC32" s="17">
        <v>2</v>
      </c>
      <c r="ID32" s="17">
        <v>2</v>
      </c>
      <c r="IE32" s="17">
        <v>4</v>
      </c>
      <c r="IF32" s="17">
        <v>3</v>
      </c>
      <c r="IG32" s="17">
        <v>4</v>
      </c>
      <c r="IH32" s="17">
        <v>3</v>
      </c>
      <c r="II32" s="17">
        <v>2</v>
      </c>
      <c r="IJ32" s="17">
        <v>2</v>
      </c>
      <c r="IK32" s="7" t="str">
        <f t="shared" si="65"/>
        <v>2</v>
      </c>
      <c r="IL32" s="7" t="str">
        <f t="shared" si="66"/>
        <v>1</v>
      </c>
      <c r="IM32" s="7" t="str">
        <f t="shared" si="67"/>
        <v>1</v>
      </c>
      <c r="IN32" s="7" t="str">
        <f t="shared" si="68"/>
        <v>1</v>
      </c>
      <c r="IO32" s="7" t="str">
        <f t="shared" si="69"/>
        <v>3</v>
      </c>
      <c r="IP32" s="7" t="str">
        <f t="shared" si="70"/>
        <v>3</v>
      </c>
      <c r="IQ32" s="7" t="str">
        <f t="shared" si="71"/>
        <v>1</v>
      </c>
      <c r="IR32" s="7" t="str">
        <f t="shared" si="72"/>
        <v>3</v>
      </c>
      <c r="IS32" s="7" t="str">
        <f t="shared" si="73"/>
        <v>2</v>
      </c>
      <c r="IT32" s="7" t="str">
        <f t="shared" si="74"/>
        <v>2</v>
      </c>
      <c r="IU32" s="7" t="str">
        <f t="shared" si="75"/>
        <v>3</v>
      </c>
      <c r="IV32" s="7" t="str">
        <f t="shared" si="76"/>
        <v>2</v>
      </c>
      <c r="IW32" s="7">
        <f t="shared" ref="IW32:IW41" si="90">IK32+IL32+IM32+IN32</f>
        <v>5</v>
      </c>
      <c r="IX32" s="7">
        <f t="shared" si="78"/>
        <v>10</v>
      </c>
      <c r="IY32" s="7">
        <f t="shared" si="79"/>
        <v>9</v>
      </c>
      <c r="IZ32" s="7">
        <f t="shared" si="80"/>
        <v>11</v>
      </c>
      <c r="JA32" s="7">
        <f t="shared" si="81"/>
        <v>9</v>
      </c>
      <c r="JB32" s="14">
        <v>1</v>
      </c>
      <c r="JC32" s="14">
        <v>1</v>
      </c>
      <c r="JD32" s="14">
        <v>1</v>
      </c>
      <c r="JE32" s="14">
        <v>1</v>
      </c>
      <c r="JF32" s="14">
        <v>3</v>
      </c>
      <c r="JG32" s="14">
        <v>1</v>
      </c>
      <c r="JH32" s="14">
        <v>3</v>
      </c>
      <c r="JI32" s="14">
        <v>3</v>
      </c>
      <c r="JJ32" s="14">
        <v>3</v>
      </c>
      <c r="JK32" s="14">
        <v>2</v>
      </c>
      <c r="JL32" s="14">
        <v>2</v>
      </c>
      <c r="JM32" s="7">
        <f t="shared" si="82"/>
        <v>21</v>
      </c>
      <c r="JN32" s="14">
        <v>1</v>
      </c>
      <c r="JO32" s="14">
        <v>2</v>
      </c>
      <c r="JP32" s="14">
        <v>3</v>
      </c>
      <c r="JQ32" s="14">
        <v>3</v>
      </c>
      <c r="JR32" s="14">
        <v>3</v>
      </c>
      <c r="JS32" s="14">
        <v>3</v>
      </c>
      <c r="JT32" s="7">
        <f t="shared" si="89"/>
        <v>15</v>
      </c>
      <c r="JU32" s="17">
        <v>4</v>
      </c>
      <c r="JV32" s="17">
        <v>3</v>
      </c>
      <c r="JW32" s="17">
        <v>4</v>
      </c>
      <c r="JX32" s="17">
        <v>1</v>
      </c>
      <c r="JY32" s="17">
        <v>2</v>
      </c>
      <c r="JZ32" s="17">
        <v>2</v>
      </c>
      <c r="KA32" s="17">
        <v>5</v>
      </c>
      <c r="KB32" s="17">
        <v>0</v>
      </c>
      <c r="KC32" s="17">
        <v>1</v>
      </c>
      <c r="KD32" s="17">
        <v>5</v>
      </c>
      <c r="KE32" s="17">
        <v>4</v>
      </c>
      <c r="KF32" s="17">
        <v>1</v>
      </c>
      <c r="KG32" s="17">
        <v>0</v>
      </c>
      <c r="KH32" s="17">
        <v>3</v>
      </c>
      <c r="KI32" s="17">
        <v>4</v>
      </c>
      <c r="KJ32" s="17">
        <v>0</v>
      </c>
      <c r="KK32" s="7">
        <f t="shared" si="84"/>
        <v>39</v>
      </c>
      <c r="KL32" s="7">
        <f t="shared" si="85"/>
        <v>9</v>
      </c>
      <c r="KM32" s="7">
        <f t="shared" si="86"/>
        <v>11</v>
      </c>
      <c r="KN32" s="7">
        <f t="shared" si="87"/>
        <v>18</v>
      </c>
      <c r="KO32" s="7">
        <f t="shared" si="88"/>
        <v>2</v>
      </c>
    </row>
    <row r="33" spans="1:301">
      <c r="A33" s="14" t="s">
        <v>312</v>
      </c>
      <c r="B33" s="14">
        <v>0</v>
      </c>
      <c r="C33" s="14" t="s">
        <v>313</v>
      </c>
      <c r="D33" s="20">
        <v>26</v>
      </c>
      <c r="E33" s="14">
        <v>1</v>
      </c>
      <c r="F33" s="20">
        <v>17</v>
      </c>
      <c r="G33" s="14">
        <v>1</v>
      </c>
      <c r="H33" s="14">
        <v>5</v>
      </c>
      <c r="I33" s="14">
        <v>4</v>
      </c>
      <c r="J33" s="14">
        <v>2</v>
      </c>
      <c r="K33" s="14">
        <v>2</v>
      </c>
      <c r="L33" s="14">
        <v>2</v>
      </c>
      <c r="M33" s="38"/>
      <c r="N33" s="38"/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1</v>
      </c>
      <c r="U33" s="14">
        <v>0</v>
      </c>
      <c r="V33" s="14">
        <v>0</v>
      </c>
      <c r="W33" s="14">
        <v>1</v>
      </c>
      <c r="X33" s="14">
        <v>1</v>
      </c>
      <c r="Y33" s="14">
        <v>0</v>
      </c>
      <c r="Z33" s="14">
        <v>0</v>
      </c>
      <c r="AA33" s="14">
        <v>0</v>
      </c>
      <c r="AB33" s="14">
        <v>0</v>
      </c>
      <c r="AC33" s="14">
        <v>1</v>
      </c>
      <c r="AD33" s="14">
        <v>1</v>
      </c>
      <c r="AE33" s="23"/>
      <c r="AF33" s="14">
        <v>1</v>
      </c>
      <c r="AG33" s="14">
        <v>1</v>
      </c>
      <c r="AH33" s="14">
        <v>2</v>
      </c>
      <c r="AI33" s="14">
        <v>1</v>
      </c>
      <c r="AJ33" s="14">
        <v>4</v>
      </c>
      <c r="AK33" s="14">
        <v>0</v>
      </c>
      <c r="AL33" s="14">
        <v>2</v>
      </c>
      <c r="AM33" s="14">
        <v>2</v>
      </c>
      <c r="AN33" s="14">
        <v>1</v>
      </c>
      <c r="AO33" s="14">
        <v>2</v>
      </c>
      <c r="AP33" s="14">
        <v>2</v>
      </c>
      <c r="AQ33" s="14">
        <v>0</v>
      </c>
      <c r="AR33" s="14">
        <v>1</v>
      </c>
      <c r="AS33" s="14">
        <v>0</v>
      </c>
      <c r="AT33" s="14">
        <v>1</v>
      </c>
      <c r="AU33" s="14">
        <v>1</v>
      </c>
      <c r="AV33" s="14">
        <v>0</v>
      </c>
      <c r="AW33" s="14">
        <v>1</v>
      </c>
      <c r="AX33" s="7">
        <f t="shared" si="5"/>
        <v>22</v>
      </c>
      <c r="AY33" s="7">
        <f t="shared" si="52"/>
        <v>14</v>
      </c>
      <c r="AZ33" s="7">
        <f t="shared" si="53"/>
        <v>8</v>
      </c>
      <c r="BA33" s="14">
        <v>4</v>
      </c>
      <c r="BB33" s="14">
        <v>3</v>
      </c>
      <c r="BC33" s="14">
        <v>3</v>
      </c>
      <c r="BD33" s="14">
        <v>4</v>
      </c>
      <c r="BE33" s="14">
        <v>2</v>
      </c>
      <c r="BF33" s="14">
        <v>2</v>
      </c>
      <c r="BG33" s="14">
        <v>1</v>
      </c>
      <c r="BH33" s="14">
        <v>2</v>
      </c>
      <c r="BI33" s="14">
        <v>2</v>
      </c>
      <c r="BJ33" s="14">
        <v>2</v>
      </c>
      <c r="BK33" s="14">
        <v>3</v>
      </c>
      <c r="BL33" s="14">
        <v>4</v>
      </c>
      <c r="BM33" s="7">
        <f t="shared" si="54"/>
        <v>32</v>
      </c>
      <c r="BN33" s="14">
        <v>1</v>
      </c>
      <c r="BO33" s="14">
        <v>1</v>
      </c>
      <c r="BP33" s="14">
        <v>0</v>
      </c>
      <c r="BQ33" s="14">
        <v>0</v>
      </c>
      <c r="BR33" s="14">
        <v>1</v>
      </c>
      <c r="BS33" s="14">
        <v>0</v>
      </c>
      <c r="BT33" s="14">
        <v>0</v>
      </c>
      <c r="BU33" s="14">
        <v>1</v>
      </c>
      <c r="BV33" s="7">
        <f t="shared" si="55"/>
        <v>4</v>
      </c>
      <c r="BW33" s="14">
        <v>2</v>
      </c>
      <c r="BX33" s="14">
        <v>2</v>
      </c>
      <c r="BY33" s="14">
        <v>2</v>
      </c>
      <c r="BZ33" s="14">
        <v>2</v>
      </c>
      <c r="CA33" s="14">
        <v>1</v>
      </c>
      <c r="CB33" s="14">
        <v>0</v>
      </c>
      <c r="CC33" s="14">
        <v>1</v>
      </c>
      <c r="CD33" s="14">
        <v>2</v>
      </c>
      <c r="CE33" s="14">
        <v>1</v>
      </c>
      <c r="CF33" s="14">
        <v>4</v>
      </c>
      <c r="CG33" s="14">
        <v>3</v>
      </c>
      <c r="CH33" s="14">
        <v>2</v>
      </c>
      <c r="CI33" s="14">
        <v>4</v>
      </c>
      <c r="CJ33" s="14">
        <v>4</v>
      </c>
      <c r="CK33" s="7">
        <f t="shared" si="56"/>
        <v>30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1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7">
        <f t="shared" si="57"/>
        <v>1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7">
        <f t="shared" si="58"/>
        <v>0</v>
      </c>
      <c r="ED33" s="14">
        <v>2</v>
      </c>
      <c r="EE33" s="14">
        <v>2</v>
      </c>
      <c r="EF33" s="14">
        <v>2</v>
      </c>
      <c r="EG33" s="14">
        <v>3</v>
      </c>
      <c r="EH33" s="14">
        <v>3</v>
      </c>
      <c r="EI33" s="14">
        <v>2</v>
      </c>
      <c r="EJ33" s="14">
        <v>2</v>
      </c>
      <c r="EK33" s="14">
        <v>2</v>
      </c>
      <c r="EL33" s="14">
        <v>2</v>
      </c>
      <c r="EM33" s="14">
        <v>3</v>
      </c>
      <c r="EN33" s="14">
        <v>2</v>
      </c>
      <c r="EO33" s="14">
        <v>3</v>
      </c>
      <c r="EP33" s="14">
        <v>3</v>
      </c>
      <c r="EQ33" s="14">
        <v>2</v>
      </c>
      <c r="ER33" s="14">
        <v>2</v>
      </c>
      <c r="ES33" s="14">
        <v>2</v>
      </c>
      <c r="ET33" s="14">
        <v>2</v>
      </c>
      <c r="EU33" s="14">
        <v>2</v>
      </c>
      <c r="EV33" s="14">
        <v>3</v>
      </c>
      <c r="EW33" s="14">
        <v>3</v>
      </c>
      <c r="EX33" s="14">
        <v>2</v>
      </c>
      <c r="EY33" s="14">
        <v>2</v>
      </c>
      <c r="EZ33" s="14">
        <v>2</v>
      </c>
      <c r="FA33" s="14">
        <v>2</v>
      </c>
      <c r="FB33" s="14">
        <v>2</v>
      </c>
      <c r="FC33" s="14">
        <v>3</v>
      </c>
      <c r="FD33" s="14">
        <v>4</v>
      </c>
      <c r="FE33" s="14">
        <v>4</v>
      </c>
      <c r="FF33" s="14">
        <v>4</v>
      </c>
      <c r="FG33" s="14">
        <v>5</v>
      </c>
      <c r="FH33" s="68">
        <f t="shared" si="59"/>
        <v>2.5666666666666669</v>
      </c>
      <c r="FI33" s="68">
        <f t="shared" si="12"/>
        <v>2.3333333333333335</v>
      </c>
      <c r="FJ33" s="68">
        <f t="shared" si="13"/>
        <v>2.8</v>
      </c>
      <c r="FK33" s="14">
        <v>1</v>
      </c>
      <c r="FL33" s="14">
        <v>1</v>
      </c>
      <c r="FM33" s="14">
        <v>1</v>
      </c>
      <c r="FN33" s="14">
        <v>1</v>
      </c>
      <c r="FO33" s="14">
        <v>1</v>
      </c>
      <c r="FP33" s="14">
        <v>1</v>
      </c>
      <c r="FQ33" s="14">
        <v>1</v>
      </c>
      <c r="FR33" s="14">
        <v>1</v>
      </c>
      <c r="FS33" s="14">
        <v>1</v>
      </c>
      <c r="FT33" s="14">
        <v>1</v>
      </c>
      <c r="FU33" s="14">
        <v>1</v>
      </c>
      <c r="FV33" s="14">
        <v>1</v>
      </c>
      <c r="FW33" s="14">
        <v>1</v>
      </c>
      <c r="FX33" s="14">
        <v>1</v>
      </c>
      <c r="FY33" s="14">
        <v>1</v>
      </c>
      <c r="FZ33" s="14">
        <v>1</v>
      </c>
      <c r="GA33" s="14">
        <v>1</v>
      </c>
      <c r="GB33" s="14">
        <v>1</v>
      </c>
      <c r="GC33" s="14">
        <v>1</v>
      </c>
      <c r="GD33" s="14">
        <v>1</v>
      </c>
      <c r="GE33" s="14">
        <v>1</v>
      </c>
      <c r="GF33" s="14">
        <v>1</v>
      </c>
      <c r="GG33" s="14">
        <v>1</v>
      </c>
      <c r="GH33" s="14">
        <v>1</v>
      </c>
      <c r="GI33" s="14">
        <v>1</v>
      </c>
      <c r="GJ33" s="14">
        <v>1</v>
      </c>
      <c r="GK33" s="14">
        <v>1</v>
      </c>
      <c r="GL33" s="14">
        <v>1</v>
      </c>
      <c r="GM33" s="14">
        <v>1</v>
      </c>
      <c r="GN33" s="14">
        <v>1</v>
      </c>
      <c r="GO33" s="7">
        <f t="shared" si="60"/>
        <v>30</v>
      </c>
      <c r="GP33" s="7">
        <f t="shared" si="61"/>
        <v>0</v>
      </c>
      <c r="GQ33" s="7">
        <f t="shared" si="62"/>
        <v>0</v>
      </c>
      <c r="GR33" s="7">
        <f t="shared" si="63"/>
        <v>0</v>
      </c>
      <c r="GS33" s="7">
        <f t="shared" si="64"/>
        <v>0</v>
      </c>
      <c r="GT33" s="7">
        <f t="shared" si="14"/>
        <v>0</v>
      </c>
      <c r="GU33" s="45">
        <f t="shared" si="15"/>
        <v>0</v>
      </c>
      <c r="GV33" s="45">
        <f t="shared" si="16"/>
        <v>0</v>
      </c>
      <c r="GW33" s="45">
        <f t="shared" si="17"/>
        <v>0</v>
      </c>
      <c r="GX33" s="45">
        <f t="shared" si="18"/>
        <v>0</v>
      </c>
      <c r="GY33" s="45">
        <f t="shared" si="19"/>
        <v>15</v>
      </c>
      <c r="GZ33" s="45">
        <f t="shared" si="20"/>
        <v>15</v>
      </c>
      <c r="HA33" s="45">
        <f t="shared" si="21"/>
        <v>0</v>
      </c>
      <c r="HB33" s="45">
        <f t="shared" si="22"/>
        <v>0</v>
      </c>
      <c r="HC33" s="45">
        <f t="shared" si="23"/>
        <v>0</v>
      </c>
      <c r="HD33" s="45">
        <f t="shared" si="24"/>
        <v>0</v>
      </c>
      <c r="HE33" s="45">
        <f t="shared" si="25"/>
        <v>0</v>
      </c>
      <c r="HF33" s="45">
        <f t="shared" si="26"/>
        <v>0</v>
      </c>
      <c r="HG33" s="19">
        <v>4.2471042471042466</v>
      </c>
      <c r="HH33" s="14">
        <v>518</v>
      </c>
      <c r="HI33" s="14">
        <v>22</v>
      </c>
      <c r="HJ33" s="14">
        <v>9</v>
      </c>
      <c r="HK33" s="14">
        <v>13</v>
      </c>
      <c r="HL33" s="19">
        <v>338.37110245092822</v>
      </c>
      <c r="HM33" s="19">
        <v>4.0860119453213777</v>
      </c>
      <c r="HN33" s="19">
        <v>1.207553457055023</v>
      </c>
      <c r="HQ33" s="17">
        <v>2</v>
      </c>
      <c r="HR33" s="17">
        <v>3</v>
      </c>
      <c r="HS33" s="17">
        <v>3</v>
      </c>
      <c r="HT33" s="17">
        <v>4</v>
      </c>
      <c r="HU33" s="17">
        <v>2</v>
      </c>
      <c r="HV33" s="17">
        <v>2</v>
      </c>
      <c r="HW33" s="17">
        <v>3</v>
      </c>
      <c r="HX33" s="17">
        <v>2</v>
      </c>
      <c r="HY33" s="17">
        <v>2</v>
      </c>
      <c r="HZ33" s="17">
        <v>3</v>
      </c>
      <c r="IA33" s="17">
        <v>2</v>
      </c>
      <c r="IB33" s="17">
        <v>4</v>
      </c>
      <c r="IC33" s="17">
        <v>2</v>
      </c>
      <c r="ID33" s="17">
        <v>3</v>
      </c>
      <c r="IE33" s="17">
        <v>4</v>
      </c>
      <c r="IF33" s="17">
        <v>2</v>
      </c>
      <c r="IG33" s="17">
        <v>3</v>
      </c>
      <c r="IH33" s="17">
        <v>2</v>
      </c>
      <c r="II33" s="17">
        <v>2</v>
      </c>
      <c r="IJ33" s="17">
        <v>3</v>
      </c>
      <c r="IK33" s="7" t="str">
        <f t="shared" si="65"/>
        <v>1</v>
      </c>
      <c r="IL33" s="7" t="str">
        <f t="shared" si="66"/>
        <v>2</v>
      </c>
      <c r="IM33" s="7" t="str">
        <f t="shared" si="67"/>
        <v>1</v>
      </c>
      <c r="IN33" s="7" t="str">
        <f t="shared" si="68"/>
        <v>2</v>
      </c>
      <c r="IO33" s="7" t="str">
        <f t="shared" si="69"/>
        <v>2</v>
      </c>
      <c r="IP33" s="7" t="str">
        <f t="shared" si="70"/>
        <v>2</v>
      </c>
      <c r="IQ33" s="7" t="str">
        <f t="shared" si="71"/>
        <v>1</v>
      </c>
      <c r="IR33" s="7" t="str">
        <f t="shared" si="72"/>
        <v>2</v>
      </c>
      <c r="IS33" s="7" t="str">
        <f t="shared" si="73"/>
        <v>2</v>
      </c>
      <c r="IT33" s="7" t="str">
        <f t="shared" si="74"/>
        <v>3</v>
      </c>
      <c r="IU33" s="7" t="str">
        <f t="shared" si="75"/>
        <v>2</v>
      </c>
      <c r="IV33" s="7" t="str">
        <f t="shared" si="76"/>
        <v>3</v>
      </c>
      <c r="IW33" s="7">
        <f t="shared" si="90"/>
        <v>6</v>
      </c>
      <c r="IX33" s="7">
        <f t="shared" si="78"/>
        <v>7</v>
      </c>
      <c r="IY33" s="7">
        <f t="shared" si="79"/>
        <v>8</v>
      </c>
      <c r="IZ33" s="7">
        <f t="shared" si="80"/>
        <v>8</v>
      </c>
      <c r="JA33" s="7">
        <f t="shared" si="81"/>
        <v>10</v>
      </c>
      <c r="JB33" s="14">
        <v>3</v>
      </c>
      <c r="JC33" s="14">
        <v>3</v>
      </c>
      <c r="JD33" s="14">
        <v>2</v>
      </c>
      <c r="JE33" s="14">
        <v>3</v>
      </c>
      <c r="JF33" s="14">
        <v>3</v>
      </c>
      <c r="JG33" s="14">
        <v>3</v>
      </c>
      <c r="JH33" s="14">
        <v>3</v>
      </c>
      <c r="JI33" s="14">
        <v>3</v>
      </c>
      <c r="JJ33" s="14">
        <v>2</v>
      </c>
      <c r="JK33" s="14">
        <v>2</v>
      </c>
      <c r="JL33" s="14">
        <v>2</v>
      </c>
      <c r="JM33" s="7">
        <f t="shared" si="82"/>
        <v>29</v>
      </c>
      <c r="JN33" s="14">
        <v>3</v>
      </c>
      <c r="JO33" s="14">
        <v>2</v>
      </c>
      <c r="JP33" s="14">
        <v>1</v>
      </c>
      <c r="JQ33" s="14">
        <v>2</v>
      </c>
      <c r="JR33" s="14">
        <v>2</v>
      </c>
      <c r="JS33" s="14">
        <v>2</v>
      </c>
      <c r="JT33" s="7">
        <f t="shared" si="89"/>
        <v>12</v>
      </c>
      <c r="JU33" s="17">
        <v>1</v>
      </c>
      <c r="JV33" s="17">
        <v>2</v>
      </c>
      <c r="JW33" s="17">
        <v>2</v>
      </c>
      <c r="JX33" s="17">
        <v>1</v>
      </c>
      <c r="JY33" s="17">
        <v>0</v>
      </c>
      <c r="JZ33" s="17">
        <v>4</v>
      </c>
      <c r="KA33" s="17">
        <v>2</v>
      </c>
      <c r="KB33" s="17">
        <v>1</v>
      </c>
      <c r="KC33" s="17">
        <v>1</v>
      </c>
      <c r="KD33" s="17">
        <v>5</v>
      </c>
      <c r="KE33" s="17">
        <v>1</v>
      </c>
      <c r="KF33" s="17">
        <v>0</v>
      </c>
      <c r="KG33" s="17">
        <v>0</v>
      </c>
      <c r="KH33" s="17">
        <v>0</v>
      </c>
      <c r="KI33" s="17">
        <v>1</v>
      </c>
      <c r="KJ33" s="17">
        <v>1</v>
      </c>
      <c r="KK33" s="7">
        <f t="shared" si="84"/>
        <v>22</v>
      </c>
      <c r="KL33" s="7">
        <f t="shared" si="85"/>
        <v>7</v>
      </c>
      <c r="KM33" s="7">
        <f t="shared" si="86"/>
        <v>2</v>
      </c>
      <c r="KN33" s="7">
        <f t="shared" si="87"/>
        <v>10</v>
      </c>
      <c r="KO33" s="7">
        <f t="shared" si="88"/>
        <v>2</v>
      </c>
    </row>
    <row r="34" spans="1:301">
      <c r="A34" s="35" t="s">
        <v>315</v>
      </c>
      <c r="B34" s="14">
        <v>0</v>
      </c>
      <c r="C34" s="14" t="s">
        <v>320</v>
      </c>
      <c r="D34" s="20">
        <v>24</v>
      </c>
      <c r="E34" s="14">
        <v>1</v>
      </c>
      <c r="F34" s="20">
        <v>13</v>
      </c>
      <c r="G34" s="14">
        <v>1</v>
      </c>
      <c r="H34" s="14">
        <v>2</v>
      </c>
      <c r="I34" s="14">
        <v>4</v>
      </c>
      <c r="J34" s="14">
        <v>2</v>
      </c>
      <c r="K34" s="14">
        <v>1</v>
      </c>
      <c r="L34" s="14">
        <v>4</v>
      </c>
      <c r="M34" s="38"/>
      <c r="N34" s="38"/>
      <c r="O34" s="14">
        <v>0</v>
      </c>
      <c r="P34" s="14">
        <v>0</v>
      </c>
      <c r="Q34" s="14">
        <v>0</v>
      </c>
      <c r="R34" s="14">
        <v>0</v>
      </c>
      <c r="S34" s="14">
        <v>1</v>
      </c>
      <c r="T34" s="14">
        <v>1</v>
      </c>
      <c r="U34" s="14">
        <v>1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23"/>
      <c r="AF34" s="14">
        <v>3</v>
      </c>
      <c r="AG34" s="14">
        <v>3</v>
      </c>
      <c r="AH34" s="14">
        <v>2</v>
      </c>
      <c r="AI34" s="14">
        <v>3</v>
      </c>
      <c r="AJ34" s="14">
        <v>4</v>
      </c>
      <c r="AK34" s="14">
        <v>2</v>
      </c>
      <c r="AL34" s="14">
        <v>2</v>
      </c>
      <c r="AM34" s="14">
        <v>1</v>
      </c>
      <c r="AN34" s="14">
        <v>1</v>
      </c>
      <c r="AO34" s="14">
        <v>1</v>
      </c>
      <c r="AP34" s="14">
        <v>0</v>
      </c>
      <c r="AQ34" s="14">
        <v>3</v>
      </c>
      <c r="AR34" s="14">
        <v>2</v>
      </c>
      <c r="AS34" s="14">
        <v>3</v>
      </c>
      <c r="AT34" s="14">
        <v>2</v>
      </c>
      <c r="AU34" s="14">
        <v>2</v>
      </c>
      <c r="AV34" s="14">
        <v>1</v>
      </c>
      <c r="AW34" s="14">
        <v>2</v>
      </c>
      <c r="AX34" s="7">
        <f t="shared" si="5"/>
        <v>37</v>
      </c>
      <c r="AY34" s="7">
        <f t="shared" si="52"/>
        <v>16</v>
      </c>
      <c r="AZ34" s="7">
        <f t="shared" si="53"/>
        <v>21</v>
      </c>
      <c r="BA34" s="14">
        <v>3</v>
      </c>
      <c r="BB34" s="14">
        <v>3</v>
      </c>
      <c r="BC34" s="14">
        <v>3</v>
      </c>
      <c r="BD34" s="14">
        <v>3</v>
      </c>
      <c r="BE34" s="14">
        <v>2</v>
      </c>
      <c r="BF34" s="14">
        <v>2</v>
      </c>
      <c r="BG34" s="14">
        <v>3</v>
      </c>
      <c r="BH34" s="14">
        <v>3</v>
      </c>
      <c r="BI34" s="14">
        <v>3</v>
      </c>
      <c r="BJ34" s="14">
        <v>3</v>
      </c>
      <c r="BK34" s="14">
        <v>4</v>
      </c>
      <c r="BL34" s="14">
        <v>4</v>
      </c>
      <c r="BM34" s="7">
        <f t="shared" si="54"/>
        <v>36</v>
      </c>
      <c r="BN34" s="14">
        <v>2</v>
      </c>
      <c r="BO34" s="14">
        <v>3</v>
      </c>
      <c r="BP34" s="14">
        <v>1</v>
      </c>
      <c r="BQ34" s="14">
        <v>2</v>
      </c>
      <c r="BR34" s="14">
        <v>3</v>
      </c>
      <c r="BS34" s="14">
        <v>0</v>
      </c>
      <c r="BT34" s="14">
        <v>2</v>
      </c>
      <c r="BU34" s="14">
        <v>0</v>
      </c>
      <c r="BV34" s="7">
        <f t="shared" si="55"/>
        <v>13</v>
      </c>
      <c r="BW34" s="14">
        <v>0</v>
      </c>
      <c r="BX34" s="14">
        <v>2</v>
      </c>
      <c r="BY34" s="14">
        <v>3</v>
      </c>
      <c r="BZ34" s="14">
        <v>3</v>
      </c>
      <c r="CA34" s="14">
        <v>1</v>
      </c>
      <c r="CB34" s="14">
        <v>1</v>
      </c>
      <c r="CC34" s="14">
        <v>1</v>
      </c>
      <c r="CD34" s="14">
        <v>2</v>
      </c>
      <c r="CE34" s="14">
        <v>2</v>
      </c>
      <c r="CF34" s="14">
        <v>2</v>
      </c>
      <c r="CG34" s="14">
        <v>3</v>
      </c>
      <c r="CH34" s="14">
        <v>4</v>
      </c>
      <c r="CI34" s="14">
        <v>3</v>
      </c>
      <c r="CJ34" s="14"/>
      <c r="CK34" s="7">
        <f t="shared" si="56"/>
        <v>27</v>
      </c>
      <c r="CL34" s="14">
        <v>3</v>
      </c>
      <c r="CM34" s="14">
        <v>2</v>
      </c>
      <c r="CN34" s="14">
        <v>3</v>
      </c>
      <c r="CO34" s="14">
        <v>3</v>
      </c>
      <c r="CP34" s="14">
        <v>3</v>
      </c>
      <c r="CQ34" s="14">
        <v>1</v>
      </c>
      <c r="CR34" s="14">
        <v>3</v>
      </c>
      <c r="CS34" s="14">
        <v>0</v>
      </c>
      <c r="CT34" s="14">
        <v>2</v>
      </c>
      <c r="CU34" s="14">
        <v>3</v>
      </c>
      <c r="CV34" s="14">
        <v>2</v>
      </c>
      <c r="CW34" s="14">
        <v>3</v>
      </c>
      <c r="CX34" s="14">
        <v>3</v>
      </c>
      <c r="CY34" s="14">
        <v>1</v>
      </c>
      <c r="CZ34" s="14">
        <v>2</v>
      </c>
      <c r="DA34" s="14">
        <v>2</v>
      </c>
      <c r="DB34" s="14">
        <v>1</v>
      </c>
      <c r="DC34" s="14">
        <v>2</v>
      </c>
      <c r="DD34" s="14">
        <v>1</v>
      </c>
      <c r="DE34" s="14">
        <v>0</v>
      </c>
      <c r="DF34" s="14">
        <v>3</v>
      </c>
      <c r="DG34" s="7">
        <f t="shared" si="57"/>
        <v>43</v>
      </c>
      <c r="DH34" s="14">
        <v>1</v>
      </c>
      <c r="DI34" s="14">
        <v>1</v>
      </c>
      <c r="DJ34" s="14">
        <v>0</v>
      </c>
      <c r="DK34" s="14">
        <v>1</v>
      </c>
      <c r="DL34" s="14">
        <v>1</v>
      </c>
      <c r="DM34" s="14">
        <v>0</v>
      </c>
      <c r="DN34" s="14">
        <v>1</v>
      </c>
      <c r="DO34" s="14">
        <v>1</v>
      </c>
      <c r="DP34" s="14">
        <v>0</v>
      </c>
      <c r="DQ34" s="14">
        <v>0</v>
      </c>
      <c r="DR34" s="14">
        <v>2</v>
      </c>
      <c r="DS34" s="14">
        <v>1</v>
      </c>
      <c r="DT34" s="14">
        <v>1</v>
      </c>
      <c r="DU34" s="14">
        <v>0</v>
      </c>
      <c r="DV34" s="14">
        <v>1</v>
      </c>
      <c r="DW34" s="14">
        <v>1</v>
      </c>
      <c r="DX34" s="14">
        <v>1</v>
      </c>
      <c r="DY34" s="14">
        <v>0</v>
      </c>
      <c r="DZ34" s="14">
        <v>0</v>
      </c>
      <c r="EA34" s="14">
        <v>1</v>
      </c>
      <c r="EB34" s="14">
        <v>0</v>
      </c>
      <c r="EC34" s="7">
        <f t="shared" si="58"/>
        <v>14</v>
      </c>
      <c r="ED34" s="14">
        <v>2</v>
      </c>
      <c r="EE34" s="14">
        <v>2</v>
      </c>
      <c r="EF34" s="14">
        <v>2</v>
      </c>
      <c r="EG34" s="14">
        <v>2</v>
      </c>
      <c r="EH34" s="14">
        <v>2</v>
      </c>
      <c r="EI34" s="14">
        <v>2</v>
      </c>
      <c r="EJ34" s="14">
        <v>2</v>
      </c>
      <c r="EK34" s="14">
        <v>3</v>
      </c>
      <c r="EL34" s="14">
        <v>3</v>
      </c>
      <c r="EM34" s="14">
        <v>3</v>
      </c>
      <c r="EN34" s="14">
        <v>3</v>
      </c>
      <c r="EO34" s="14">
        <v>3</v>
      </c>
      <c r="EP34" s="14">
        <v>3</v>
      </c>
      <c r="EQ34" s="14">
        <v>4</v>
      </c>
      <c r="ER34" s="14">
        <v>4</v>
      </c>
      <c r="ES34" s="14">
        <v>4</v>
      </c>
      <c r="ET34" s="14">
        <v>4</v>
      </c>
      <c r="EU34" s="14">
        <v>4</v>
      </c>
      <c r="EV34" s="14">
        <v>4</v>
      </c>
      <c r="EW34" s="14">
        <v>4</v>
      </c>
      <c r="EX34" s="14">
        <v>4</v>
      </c>
      <c r="EY34" s="14">
        <v>4</v>
      </c>
      <c r="EZ34" s="14">
        <v>4</v>
      </c>
      <c r="FA34" s="14">
        <v>4</v>
      </c>
      <c r="FB34" s="14">
        <v>4</v>
      </c>
      <c r="FC34" s="14">
        <v>4</v>
      </c>
      <c r="FD34" s="14">
        <v>4</v>
      </c>
      <c r="FE34" s="14">
        <v>4</v>
      </c>
      <c r="FF34" s="14">
        <v>4</v>
      </c>
      <c r="FG34" s="14">
        <v>6</v>
      </c>
      <c r="FH34" s="68">
        <f t="shared" si="59"/>
        <v>3.4</v>
      </c>
      <c r="FI34" s="68">
        <f t="shared" si="12"/>
        <v>2.6666666666666665</v>
      </c>
      <c r="FJ34" s="68">
        <f t="shared" si="13"/>
        <v>4.1333333333333337</v>
      </c>
      <c r="FK34" s="14">
        <v>1</v>
      </c>
      <c r="FL34" s="14">
        <v>3</v>
      </c>
      <c r="FM34" s="14">
        <v>3</v>
      </c>
      <c r="FN34" s="14">
        <v>1</v>
      </c>
      <c r="FO34" s="14">
        <v>1</v>
      </c>
      <c r="FP34" s="14">
        <v>1</v>
      </c>
      <c r="FQ34" s="14">
        <v>1</v>
      </c>
      <c r="FR34" s="14">
        <v>2</v>
      </c>
      <c r="FS34" s="14">
        <v>1</v>
      </c>
      <c r="FT34" s="14">
        <v>2</v>
      </c>
      <c r="FU34" s="14">
        <v>1</v>
      </c>
      <c r="FV34" s="14">
        <v>2</v>
      </c>
      <c r="FW34" s="14">
        <v>1</v>
      </c>
      <c r="FX34" s="14">
        <v>1</v>
      </c>
      <c r="FY34" s="14">
        <v>1</v>
      </c>
      <c r="FZ34" s="14">
        <v>4</v>
      </c>
      <c r="GA34" s="14">
        <v>1</v>
      </c>
      <c r="GB34" s="14">
        <v>1</v>
      </c>
      <c r="GC34" s="14">
        <v>2</v>
      </c>
      <c r="GD34" s="14">
        <v>1</v>
      </c>
      <c r="GE34" s="14">
        <v>3</v>
      </c>
      <c r="GF34" s="14">
        <v>1</v>
      </c>
      <c r="GG34" s="14">
        <v>1</v>
      </c>
      <c r="GH34" s="14">
        <v>3</v>
      </c>
      <c r="GI34" s="14">
        <v>3</v>
      </c>
      <c r="GJ34" s="14">
        <v>1</v>
      </c>
      <c r="GK34" s="14">
        <v>3</v>
      </c>
      <c r="GL34" s="14">
        <v>1</v>
      </c>
      <c r="GM34" s="14">
        <v>1</v>
      </c>
      <c r="GN34" s="14">
        <v>1</v>
      </c>
      <c r="GO34" s="7">
        <f t="shared" si="60"/>
        <v>19</v>
      </c>
      <c r="GP34" s="7">
        <f t="shared" si="61"/>
        <v>4</v>
      </c>
      <c r="GQ34" s="7">
        <f t="shared" si="62"/>
        <v>6</v>
      </c>
      <c r="GR34" s="7">
        <f t="shared" si="63"/>
        <v>1</v>
      </c>
      <c r="GS34" s="7">
        <f t="shared" si="64"/>
        <v>0</v>
      </c>
      <c r="GT34" s="7">
        <f t="shared" si="14"/>
        <v>0</v>
      </c>
      <c r="GU34" s="45">
        <f t="shared" si="15"/>
        <v>1</v>
      </c>
      <c r="GV34" s="45">
        <f t="shared" si="16"/>
        <v>0</v>
      </c>
      <c r="GW34" s="45">
        <f t="shared" si="17"/>
        <v>0</v>
      </c>
      <c r="GX34" s="45">
        <f t="shared" si="18"/>
        <v>1</v>
      </c>
      <c r="GY34" s="45">
        <f t="shared" si="19"/>
        <v>10</v>
      </c>
      <c r="GZ34" s="45">
        <f t="shared" si="20"/>
        <v>9</v>
      </c>
      <c r="HA34" s="45">
        <f t="shared" si="21"/>
        <v>3</v>
      </c>
      <c r="HB34" s="45">
        <f t="shared" si="22"/>
        <v>1</v>
      </c>
      <c r="HC34" s="45">
        <f t="shared" si="23"/>
        <v>2</v>
      </c>
      <c r="HD34" s="45">
        <f t="shared" si="24"/>
        <v>4</v>
      </c>
      <c r="HE34" s="45">
        <f t="shared" si="25"/>
        <v>0</v>
      </c>
      <c r="HF34" s="45">
        <f t="shared" si="26"/>
        <v>0</v>
      </c>
      <c r="HG34" s="19">
        <v>8.6519114688128766</v>
      </c>
      <c r="HH34" s="14">
        <v>497</v>
      </c>
      <c r="HI34" s="14">
        <v>43</v>
      </c>
      <c r="HJ34" s="14">
        <v>35</v>
      </c>
      <c r="HK34" s="14">
        <v>8</v>
      </c>
      <c r="HL34" s="19">
        <v>384.98478658951933</v>
      </c>
      <c r="HM34" s="19">
        <v>10.802333268381615</v>
      </c>
      <c r="HN34" s="19">
        <v>2.8059117255195174</v>
      </c>
      <c r="HQ34" s="17">
        <v>3</v>
      </c>
      <c r="HR34" s="17">
        <v>2</v>
      </c>
      <c r="HS34" s="17">
        <v>2</v>
      </c>
      <c r="HT34" s="17">
        <v>3</v>
      </c>
      <c r="HU34" s="17">
        <v>1</v>
      </c>
      <c r="HV34" s="17">
        <v>2</v>
      </c>
      <c r="HW34" s="17">
        <v>1</v>
      </c>
      <c r="HX34" s="17">
        <v>2</v>
      </c>
      <c r="HY34" s="17">
        <v>2</v>
      </c>
      <c r="HZ34" s="17">
        <v>1</v>
      </c>
      <c r="IA34" s="17">
        <v>1</v>
      </c>
      <c r="IB34" s="17">
        <v>2</v>
      </c>
      <c r="IC34" s="17">
        <v>3</v>
      </c>
      <c r="ID34" s="17">
        <v>2</v>
      </c>
      <c r="IE34" s="17">
        <v>2</v>
      </c>
      <c r="IF34" s="17">
        <v>1</v>
      </c>
      <c r="IG34" s="17">
        <v>2</v>
      </c>
      <c r="IH34" s="17">
        <v>2</v>
      </c>
      <c r="II34" s="17">
        <v>2</v>
      </c>
      <c r="IJ34" s="17">
        <v>1</v>
      </c>
      <c r="IK34" s="7" t="str">
        <f t="shared" si="65"/>
        <v>2</v>
      </c>
      <c r="IL34" s="7" t="str">
        <f t="shared" si="66"/>
        <v>4</v>
      </c>
      <c r="IM34" s="7" t="str">
        <f t="shared" si="67"/>
        <v>3</v>
      </c>
      <c r="IN34" s="7" t="str">
        <f t="shared" si="68"/>
        <v>3</v>
      </c>
      <c r="IO34" s="7" t="str">
        <f t="shared" si="69"/>
        <v>3</v>
      </c>
      <c r="IP34" s="7" t="str">
        <f t="shared" si="70"/>
        <v>4</v>
      </c>
      <c r="IQ34" s="7" t="str">
        <f t="shared" si="71"/>
        <v>3</v>
      </c>
      <c r="IR34" s="7" t="str">
        <f t="shared" si="72"/>
        <v>4</v>
      </c>
      <c r="IS34" s="7" t="str">
        <f t="shared" si="73"/>
        <v>3</v>
      </c>
      <c r="IT34" s="7" t="str">
        <f t="shared" si="74"/>
        <v>3</v>
      </c>
      <c r="IU34" s="7" t="str">
        <f t="shared" si="75"/>
        <v>3</v>
      </c>
      <c r="IV34" s="7" t="str">
        <f t="shared" si="76"/>
        <v>3</v>
      </c>
      <c r="IW34" s="7">
        <f t="shared" si="90"/>
        <v>12</v>
      </c>
      <c r="IX34" s="7">
        <f t="shared" si="78"/>
        <v>14</v>
      </c>
      <c r="IY34" s="7">
        <f t="shared" si="79"/>
        <v>10</v>
      </c>
      <c r="IZ34" s="7">
        <f t="shared" si="80"/>
        <v>5</v>
      </c>
      <c r="JA34" s="7">
        <f t="shared" si="81"/>
        <v>12</v>
      </c>
      <c r="JB34" s="14">
        <v>3</v>
      </c>
      <c r="JC34" s="14">
        <v>4</v>
      </c>
      <c r="JD34" s="14">
        <v>2</v>
      </c>
      <c r="JE34" s="14">
        <v>4</v>
      </c>
      <c r="JF34" s="14">
        <v>4</v>
      </c>
      <c r="JG34" s="14">
        <v>4</v>
      </c>
      <c r="JH34" s="14">
        <v>5</v>
      </c>
      <c r="JI34" s="14">
        <v>4</v>
      </c>
      <c r="JJ34" s="14">
        <v>2</v>
      </c>
      <c r="JK34" s="14">
        <v>2</v>
      </c>
      <c r="JL34" s="14">
        <v>1</v>
      </c>
      <c r="JM34" s="7">
        <f t="shared" si="82"/>
        <v>35</v>
      </c>
      <c r="JN34" s="14">
        <v>3</v>
      </c>
      <c r="JO34" s="14">
        <v>2</v>
      </c>
      <c r="JP34" s="14">
        <v>2</v>
      </c>
      <c r="JQ34" s="14">
        <v>1</v>
      </c>
      <c r="JR34" s="14">
        <v>2</v>
      </c>
      <c r="JS34" s="14">
        <v>1</v>
      </c>
      <c r="JT34" s="7">
        <f t="shared" si="89"/>
        <v>11</v>
      </c>
      <c r="JU34" s="17">
        <v>1</v>
      </c>
      <c r="JV34" s="17">
        <v>2</v>
      </c>
      <c r="JW34" s="17">
        <v>2</v>
      </c>
      <c r="JX34" s="17">
        <v>2</v>
      </c>
      <c r="JY34" s="17">
        <v>1</v>
      </c>
      <c r="JZ34" s="17">
        <v>1</v>
      </c>
      <c r="KA34" s="17">
        <v>2</v>
      </c>
      <c r="KB34" s="17">
        <v>2</v>
      </c>
      <c r="KC34" s="17">
        <v>4</v>
      </c>
      <c r="KD34" s="17">
        <v>3</v>
      </c>
      <c r="KE34" s="17">
        <v>1</v>
      </c>
      <c r="KF34" s="17">
        <v>4</v>
      </c>
      <c r="KG34" s="17">
        <v>3</v>
      </c>
      <c r="KH34" s="17">
        <v>2</v>
      </c>
      <c r="KI34" s="17">
        <v>3</v>
      </c>
      <c r="KJ34" s="17">
        <v>4</v>
      </c>
      <c r="KK34" s="7">
        <f t="shared" si="84"/>
        <v>37</v>
      </c>
      <c r="KL34" s="7">
        <f t="shared" si="85"/>
        <v>10</v>
      </c>
      <c r="KM34" s="7">
        <f t="shared" si="86"/>
        <v>6</v>
      </c>
      <c r="KN34" s="7">
        <f t="shared" si="87"/>
        <v>8</v>
      </c>
      <c r="KO34" s="7">
        <f t="shared" si="88"/>
        <v>12</v>
      </c>
    </row>
    <row r="35" spans="1:301">
      <c r="A35" s="14" t="s">
        <v>316</v>
      </c>
      <c r="B35" s="14">
        <v>0</v>
      </c>
      <c r="C35" s="14" t="s">
        <v>321</v>
      </c>
      <c r="D35" s="20">
        <v>29</v>
      </c>
      <c r="E35" s="14">
        <v>2</v>
      </c>
      <c r="F35" s="20">
        <v>17</v>
      </c>
      <c r="G35" s="14">
        <v>1</v>
      </c>
      <c r="H35" s="14">
        <v>5</v>
      </c>
      <c r="I35" s="14">
        <v>4</v>
      </c>
      <c r="J35" s="14">
        <v>2</v>
      </c>
      <c r="K35" s="14">
        <v>1</v>
      </c>
      <c r="L35" s="14">
        <v>2</v>
      </c>
      <c r="M35" s="38"/>
      <c r="N35" s="38"/>
      <c r="O35" s="14">
        <v>0</v>
      </c>
      <c r="P35" s="14">
        <v>0</v>
      </c>
      <c r="Q35" s="14">
        <v>0</v>
      </c>
      <c r="R35" s="14">
        <v>0</v>
      </c>
      <c r="S35" s="14">
        <v>1</v>
      </c>
      <c r="T35" s="14">
        <v>1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23"/>
      <c r="AF35" s="14">
        <v>3</v>
      </c>
      <c r="AG35" s="14">
        <v>1</v>
      </c>
      <c r="AH35" s="14">
        <v>2</v>
      </c>
      <c r="AI35" s="14">
        <v>1</v>
      </c>
      <c r="AJ35" s="14">
        <v>0</v>
      </c>
      <c r="AK35" s="14">
        <v>0</v>
      </c>
      <c r="AL35" s="14">
        <v>1</v>
      </c>
      <c r="AM35" s="14">
        <v>3</v>
      </c>
      <c r="AN35" s="14">
        <v>1</v>
      </c>
      <c r="AO35" s="14">
        <v>2</v>
      </c>
      <c r="AP35" s="14">
        <v>3</v>
      </c>
      <c r="AQ35" s="14">
        <v>0</v>
      </c>
      <c r="AR35" s="14">
        <v>0</v>
      </c>
      <c r="AS35" s="14">
        <v>3</v>
      </c>
      <c r="AT35" s="14">
        <v>1</v>
      </c>
      <c r="AU35" s="14">
        <v>2</v>
      </c>
      <c r="AV35" s="14">
        <v>0</v>
      </c>
      <c r="AW35" s="14">
        <v>1</v>
      </c>
      <c r="AX35" s="7">
        <f t="shared" si="5"/>
        <v>24</v>
      </c>
      <c r="AY35" s="7">
        <f t="shared" si="52"/>
        <v>17</v>
      </c>
      <c r="AZ35" s="7">
        <f t="shared" si="53"/>
        <v>7</v>
      </c>
      <c r="BA35" s="14">
        <v>5</v>
      </c>
      <c r="BB35" s="14">
        <v>4</v>
      </c>
      <c r="BC35" s="14">
        <v>4</v>
      </c>
      <c r="BD35" s="14">
        <v>5</v>
      </c>
      <c r="BE35" s="14">
        <v>4</v>
      </c>
      <c r="BF35" s="14">
        <v>3</v>
      </c>
      <c r="BG35" s="14">
        <v>4</v>
      </c>
      <c r="BH35" s="14">
        <v>4</v>
      </c>
      <c r="BI35" s="14">
        <v>1</v>
      </c>
      <c r="BJ35" s="14">
        <v>3</v>
      </c>
      <c r="BK35" s="14">
        <v>3</v>
      </c>
      <c r="BL35" s="14">
        <v>5</v>
      </c>
      <c r="BM35" s="7">
        <f t="shared" si="54"/>
        <v>45</v>
      </c>
      <c r="BN35" s="14">
        <v>2</v>
      </c>
      <c r="BO35" s="14">
        <v>2</v>
      </c>
      <c r="BP35" s="14">
        <v>0</v>
      </c>
      <c r="BQ35" s="14">
        <v>1</v>
      </c>
      <c r="BR35" s="14">
        <v>3</v>
      </c>
      <c r="BS35" s="14">
        <v>0</v>
      </c>
      <c r="BT35" s="14">
        <v>1</v>
      </c>
      <c r="BU35" s="14">
        <v>0</v>
      </c>
      <c r="BV35" s="7">
        <f t="shared" si="55"/>
        <v>9</v>
      </c>
      <c r="BW35" s="14">
        <v>2</v>
      </c>
      <c r="BX35" s="14">
        <v>1</v>
      </c>
      <c r="BY35" s="14">
        <v>1</v>
      </c>
      <c r="BZ35" s="14">
        <v>1</v>
      </c>
      <c r="CA35" s="14">
        <v>1</v>
      </c>
      <c r="CB35" s="14">
        <v>2</v>
      </c>
      <c r="CC35" s="14">
        <v>3</v>
      </c>
      <c r="CD35" s="14">
        <v>1</v>
      </c>
      <c r="CE35" s="14">
        <v>3</v>
      </c>
      <c r="CF35" s="14">
        <v>3</v>
      </c>
      <c r="CG35" s="14">
        <v>3</v>
      </c>
      <c r="CH35" s="14">
        <v>2</v>
      </c>
      <c r="CI35" s="14">
        <v>1</v>
      </c>
      <c r="CJ35" s="14">
        <v>1</v>
      </c>
      <c r="CK35" s="7">
        <f t="shared" si="56"/>
        <v>25</v>
      </c>
      <c r="CL35" s="14">
        <v>1</v>
      </c>
      <c r="CM35" s="14">
        <v>1</v>
      </c>
      <c r="CN35" s="14">
        <v>1</v>
      </c>
      <c r="CO35" s="14">
        <v>2</v>
      </c>
      <c r="CP35" s="14">
        <v>0</v>
      </c>
      <c r="CQ35" s="14">
        <v>0</v>
      </c>
      <c r="CR35" s="14">
        <v>1</v>
      </c>
      <c r="CS35" s="14">
        <v>0</v>
      </c>
      <c r="CT35" s="14">
        <v>0</v>
      </c>
      <c r="CU35" s="14">
        <v>2</v>
      </c>
      <c r="CV35" s="14">
        <v>0</v>
      </c>
      <c r="CW35" s="14">
        <v>0</v>
      </c>
      <c r="CX35" s="14">
        <v>0</v>
      </c>
      <c r="CY35" s="14">
        <v>0</v>
      </c>
      <c r="CZ35" s="14">
        <v>1</v>
      </c>
      <c r="DA35" s="14">
        <v>0</v>
      </c>
      <c r="DB35" s="14">
        <v>0</v>
      </c>
      <c r="DC35" s="14">
        <v>2</v>
      </c>
      <c r="DD35" s="14">
        <v>0</v>
      </c>
      <c r="DE35" s="14">
        <v>0</v>
      </c>
      <c r="DF35" s="14">
        <v>0</v>
      </c>
      <c r="DG35" s="7">
        <f t="shared" si="57"/>
        <v>11</v>
      </c>
      <c r="DH35" s="14">
        <v>0</v>
      </c>
      <c r="DI35" s="14">
        <v>0</v>
      </c>
      <c r="DJ35" s="14">
        <v>0</v>
      </c>
      <c r="DK35" s="14">
        <v>1</v>
      </c>
      <c r="DL35" s="14">
        <v>0</v>
      </c>
      <c r="DM35" s="14">
        <v>0</v>
      </c>
      <c r="DN35" s="14">
        <v>0</v>
      </c>
      <c r="DO35" s="14">
        <v>0</v>
      </c>
      <c r="DP35" s="14">
        <v>0</v>
      </c>
      <c r="DQ35" s="14">
        <v>1</v>
      </c>
      <c r="DR35" s="14">
        <v>1</v>
      </c>
      <c r="DS35" s="14">
        <v>1</v>
      </c>
      <c r="DT35" s="14">
        <v>1</v>
      </c>
      <c r="DU35" s="14">
        <v>0</v>
      </c>
      <c r="DV35" s="14">
        <v>1</v>
      </c>
      <c r="DW35" s="14">
        <v>0</v>
      </c>
      <c r="DX35" s="14">
        <v>0</v>
      </c>
      <c r="DY35" s="14">
        <v>1</v>
      </c>
      <c r="DZ35" s="14">
        <v>2</v>
      </c>
      <c r="EA35" s="14">
        <v>1</v>
      </c>
      <c r="EB35" s="14">
        <v>1</v>
      </c>
      <c r="EC35" s="7">
        <f t="shared" si="58"/>
        <v>11</v>
      </c>
      <c r="ED35" s="14">
        <v>2</v>
      </c>
      <c r="EE35" s="14">
        <v>2</v>
      </c>
      <c r="EF35" s="14">
        <v>2</v>
      </c>
      <c r="EG35" s="14">
        <v>3</v>
      </c>
      <c r="EH35" s="14">
        <v>3</v>
      </c>
      <c r="EI35" s="14">
        <v>2</v>
      </c>
      <c r="EJ35" s="14">
        <v>2</v>
      </c>
      <c r="EK35" s="14">
        <v>2</v>
      </c>
      <c r="EL35" s="14">
        <v>3</v>
      </c>
      <c r="EM35" s="14">
        <v>3</v>
      </c>
      <c r="EN35" s="14">
        <v>3</v>
      </c>
      <c r="EO35" s="14">
        <v>3</v>
      </c>
      <c r="EP35" s="14">
        <v>2</v>
      </c>
      <c r="EQ35" s="14">
        <v>3</v>
      </c>
      <c r="ER35" s="14">
        <v>3</v>
      </c>
      <c r="ES35" s="14">
        <v>3</v>
      </c>
      <c r="ET35" s="14">
        <v>3</v>
      </c>
      <c r="EU35" s="14">
        <v>2</v>
      </c>
      <c r="EV35" s="14">
        <v>2</v>
      </c>
      <c r="EW35" s="14">
        <v>2</v>
      </c>
      <c r="EX35" s="14">
        <v>2</v>
      </c>
      <c r="EY35" s="14">
        <v>2</v>
      </c>
      <c r="EZ35" s="14">
        <v>2</v>
      </c>
      <c r="FA35" s="14">
        <v>3</v>
      </c>
      <c r="FB35" s="14">
        <v>4</v>
      </c>
      <c r="FC35" s="14">
        <v>4</v>
      </c>
      <c r="FD35" s="14">
        <v>4</v>
      </c>
      <c r="FE35" s="14">
        <v>3</v>
      </c>
      <c r="FF35" s="14">
        <v>4</v>
      </c>
      <c r="FG35" s="14">
        <v>4</v>
      </c>
      <c r="FH35" s="68">
        <f t="shared" si="59"/>
        <v>2.7333333333333334</v>
      </c>
      <c r="FI35" s="68">
        <f t="shared" si="12"/>
        <v>2.5333333333333332</v>
      </c>
      <c r="FJ35" s="68">
        <f t="shared" si="13"/>
        <v>2.9333333333333331</v>
      </c>
      <c r="FK35" s="14">
        <v>1</v>
      </c>
      <c r="FL35" s="14">
        <v>1</v>
      </c>
      <c r="FM35" s="14">
        <v>1</v>
      </c>
      <c r="FN35" s="14">
        <v>1</v>
      </c>
      <c r="FO35" s="14">
        <v>1</v>
      </c>
      <c r="FP35" s="14">
        <v>1</v>
      </c>
      <c r="FQ35" s="14">
        <v>1</v>
      </c>
      <c r="FR35" s="14">
        <v>1</v>
      </c>
      <c r="FS35" s="14">
        <v>1</v>
      </c>
      <c r="FT35" s="14">
        <v>1</v>
      </c>
      <c r="FU35" s="14">
        <v>5</v>
      </c>
      <c r="FV35" s="14">
        <v>2</v>
      </c>
      <c r="FW35" s="14">
        <v>1</v>
      </c>
      <c r="FX35" s="14">
        <v>3</v>
      </c>
      <c r="FY35" s="14">
        <v>1</v>
      </c>
      <c r="FZ35" s="14">
        <v>2</v>
      </c>
      <c r="GA35" s="14">
        <v>1</v>
      </c>
      <c r="GB35" s="14">
        <v>1</v>
      </c>
      <c r="GC35" s="14">
        <v>1</v>
      </c>
      <c r="GD35" s="14">
        <v>4</v>
      </c>
      <c r="GE35" s="14">
        <v>1</v>
      </c>
      <c r="GF35" s="14">
        <v>1</v>
      </c>
      <c r="GG35" s="14">
        <v>1</v>
      </c>
      <c r="GH35" s="14">
        <v>3</v>
      </c>
      <c r="GI35" s="14">
        <v>1</v>
      </c>
      <c r="GJ35" s="14">
        <v>1</v>
      </c>
      <c r="GK35" s="14">
        <v>1</v>
      </c>
      <c r="GL35" s="14">
        <v>1</v>
      </c>
      <c r="GM35" s="14">
        <v>1</v>
      </c>
      <c r="GN35" s="14">
        <v>3</v>
      </c>
      <c r="GO35" s="7">
        <f t="shared" si="60"/>
        <v>23</v>
      </c>
      <c r="GP35" s="7">
        <f t="shared" si="61"/>
        <v>2</v>
      </c>
      <c r="GQ35" s="7">
        <f t="shared" si="62"/>
        <v>3</v>
      </c>
      <c r="GR35" s="7">
        <f t="shared" si="63"/>
        <v>1</v>
      </c>
      <c r="GS35" s="7">
        <f t="shared" si="64"/>
        <v>1</v>
      </c>
      <c r="GT35" s="7">
        <f t="shared" si="14"/>
        <v>0</v>
      </c>
      <c r="GU35" s="45">
        <f t="shared" si="15"/>
        <v>1</v>
      </c>
      <c r="GV35" s="45">
        <f t="shared" si="16"/>
        <v>0</v>
      </c>
      <c r="GW35" s="45">
        <f t="shared" si="17"/>
        <v>0</v>
      </c>
      <c r="GX35" s="45">
        <f t="shared" si="18"/>
        <v>1</v>
      </c>
      <c r="GY35" s="45">
        <f t="shared" si="19"/>
        <v>12</v>
      </c>
      <c r="GZ35" s="45">
        <f t="shared" si="20"/>
        <v>11</v>
      </c>
      <c r="HA35" s="45">
        <f t="shared" si="21"/>
        <v>1</v>
      </c>
      <c r="HB35" s="45">
        <f t="shared" si="22"/>
        <v>1</v>
      </c>
      <c r="HC35" s="45">
        <f t="shared" si="23"/>
        <v>1</v>
      </c>
      <c r="HD35" s="45">
        <f t="shared" si="24"/>
        <v>2</v>
      </c>
      <c r="HE35" s="45">
        <f t="shared" si="25"/>
        <v>1</v>
      </c>
      <c r="HF35" s="45">
        <f t="shared" si="26"/>
        <v>0</v>
      </c>
      <c r="HG35" s="19">
        <v>4.2471042471042466</v>
      </c>
      <c r="HH35" s="14">
        <v>518</v>
      </c>
      <c r="HI35" s="14">
        <v>22</v>
      </c>
      <c r="HJ35" s="14">
        <v>3</v>
      </c>
      <c r="HK35" s="14">
        <v>19</v>
      </c>
      <c r="HL35" s="19">
        <v>337.307806676143</v>
      </c>
      <c r="HM35" s="19">
        <v>5.9204644072884678</v>
      </c>
      <c r="HN35" s="19">
        <v>1.7552112017890062</v>
      </c>
      <c r="HQ35" s="17">
        <v>1</v>
      </c>
      <c r="HR35" s="17">
        <v>4</v>
      </c>
      <c r="HS35" s="17">
        <v>4</v>
      </c>
      <c r="HT35" s="17">
        <v>3</v>
      </c>
      <c r="HU35" s="17">
        <v>1</v>
      </c>
      <c r="HV35" s="17">
        <v>1</v>
      </c>
      <c r="HW35" s="17">
        <v>4</v>
      </c>
      <c r="HX35" s="17">
        <v>1</v>
      </c>
      <c r="HY35" s="17">
        <v>3</v>
      </c>
      <c r="HZ35" s="17">
        <v>2</v>
      </c>
      <c r="IA35" s="17">
        <v>1</v>
      </c>
      <c r="IB35" s="17">
        <v>4</v>
      </c>
      <c r="IC35" s="17">
        <v>1</v>
      </c>
      <c r="ID35" s="17">
        <v>4</v>
      </c>
      <c r="IE35" s="17">
        <v>3</v>
      </c>
      <c r="IF35" s="17">
        <v>1</v>
      </c>
      <c r="IG35" s="17">
        <v>4</v>
      </c>
      <c r="IH35" s="17">
        <v>3</v>
      </c>
      <c r="II35" s="17">
        <v>1</v>
      </c>
      <c r="IJ35" s="17">
        <v>2</v>
      </c>
      <c r="IK35" s="7" t="str">
        <f t="shared" si="65"/>
        <v>2</v>
      </c>
      <c r="IL35" s="7" t="str">
        <f t="shared" si="66"/>
        <v>1</v>
      </c>
      <c r="IM35" s="7" t="str">
        <f t="shared" si="67"/>
        <v>1</v>
      </c>
      <c r="IN35" s="7" t="str">
        <f t="shared" si="68"/>
        <v>1</v>
      </c>
      <c r="IO35" s="7" t="str">
        <f t="shared" si="69"/>
        <v>1</v>
      </c>
      <c r="IP35" s="7" t="str">
        <f t="shared" si="70"/>
        <v>3</v>
      </c>
      <c r="IQ35" s="7" t="str">
        <f t="shared" si="71"/>
        <v>2</v>
      </c>
      <c r="IR35" s="7" t="str">
        <f t="shared" si="72"/>
        <v>3</v>
      </c>
      <c r="IS35" s="7" t="str">
        <f t="shared" si="73"/>
        <v>1</v>
      </c>
      <c r="IT35" s="7" t="str">
        <f t="shared" si="74"/>
        <v>2</v>
      </c>
      <c r="IU35" s="7" t="str">
        <f t="shared" si="75"/>
        <v>1</v>
      </c>
      <c r="IV35" s="7" t="str">
        <f t="shared" si="76"/>
        <v>2</v>
      </c>
      <c r="IW35" s="7">
        <f t="shared" si="90"/>
        <v>5</v>
      </c>
      <c r="IX35" s="7">
        <f t="shared" si="78"/>
        <v>9</v>
      </c>
      <c r="IY35" s="7">
        <f t="shared" si="79"/>
        <v>4</v>
      </c>
      <c r="IZ35" s="7">
        <f t="shared" si="80"/>
        <v>4</v>
      </c>
      <c r="JA35" s="7">
        <f t="shared" si="81"/>
        <v>6</v>
      </c>
      <c r="JB35" s="14">
        <v>1</v>
      </c>
      <c r="JC35" s="14">
        <v>1</v>
      </c>
      <c r="JD35" s="14">
        <v>2</v>
      </c>
      <c r="JE35" s="14">
        <v>1</v>
      </c>
      <c r="JF35" s="14">
        <v>3</v>
      </c>
      <c r="JG35" s="14">
        <v>2</v>
      </c>
      <c r="JH35" s="14">
        <v>2</v>
      </c>
      <c r="JI35" s="14">
        <v>2</v>
      </c>
      <c r="JJ35" s="14">
        <v>2</v>
      </c>
      <c r="JK35" s="14">
        <v>1</v>
      </c>
      <c r="JL35" s="14">
        <v>1</v>
      </c>
      <c r="JM35" s="7">
        <f t="shared" si="82"/>
        <v>18</v>
      </c>
      <c r="JN35" s="14">
        <v>2</v>
      </c>
      <c r="JO35" s="14">
        <v>2</v>
      </c>
      <c r="JP35" s="14">
        <v>1</v>
      </c>
      <c r="JQ35" s="14">
        <v>2</v>
      </c>
      <c r="JR35" s="14">
        <v>2</v>
      </c>
      <c r="JS35" s="14">
        <v>1</v>
      </c>
      <c r="JT35" s="7">
        <f t="shared" si="89"/>
        <v>10</v>
      </c>
      <c r="JU35" s="17">
        <v>3</v>
      </c>
      <c r="JV35" s="17">
        <v>1</v>
      </c>
      <c r="JW35" s="17">
        <v>1</v>
      </c>
      <c r="JX35" s="17">
        <v>0</v>
      </c>
      <c r="JY35" s="17">
        <v>0</v>
      </c>
      <c r="JZ35" s="17">
        <v>0</v>
      </c>
      <c r="KA35" s="17">
        <v>3</v>
      </c>
      <c r="KB35" s="17">
        <v>0</v>
      </c>
      <c r="KC35" s="17">
        <v>5</v>
      </c>
      <c r="KD35" s="17">
        <v>4</v>
      </c>
      <c r="KE35" s="17">
        <v>0</v>
      </c>
      <c r="KF35" s="17">
        <v>5</v>
      </c>
      <c r="KG35" s="17">
        <v>2</v>
      </c>
      <c r="KH35" s="17">
        <v>0</v>
      </c>
      <c r="KI35" s="17">
        <v>0</v>
      </c>
      <c r="KJ35" s="17">
        <v>1</v>
      </c>
      <c r="KK35" s="7">
        <f t="shared" si="84"/>
        <v>25</v>
      </c>
      <c r="KL35" s="7">
        <f t="shared" si="85"/>
        <v>5</v>
      </c>
      <c r="KM35" s="7">
        <f t="shared" si="86"/>
        <v>0</v>
      </c>
      <c r="KN35" s="7">
        <f t="shared" si="87"/>
        <v>11</v>
      </c>
      <c r="KO35" s="7">
        <f t="shared" si="88"/>
        <v>11</v>
      </c>
    </row>
    <row r="36" spans="1:301">
      <c r="A36" s="14" t="s">
        <v>317</v>
      </c>
      <c r="B36" s="14">
        <v>0</v>
      </c>
      <c r="C36" s="14" t="s">
        <v>319</v>
      </c>
      <c r="D36" s="20">
        <v>21</v>
      </c>
      <c r="E36" s="14">
        <v>2</v>
      </c>
      <c r="F36" s="20">
        <v>15</v>
      </c>
      <c r="G36" s="14">
        <v>1</v>
      </c>
      <c r="H36" s="14">
        <v>4</v>
      </c>
      <c r="I36" s="14">
        <v>4</v>
      </c>
      <c r="J36" s="14">
        <v>1</v>
      </c>
      <c r="K36" s="14">
        <v>1</v>
      </c>
      <c r="L36" s="14">
        <v>1</v>
      </c>
      <c r="M36" s="38"/>
      <c r="N36" s="38"/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23"/>
      <c r="AF36" s="14">
        <v>2</v>
      </c>
      <c r="AG36" s="14">
        <v>0</v>
      </c>
      <c r="AH36" s="14">
        <v>0</v>
      </c>
      <c r="AI36" s="14">
        <v>2</v>
      </c>
      <c r="AJ36" s="14">
        <v>0</v>
      </c>
      <c r="AK36" s="14">
        <v>0</v>
      </c>
      <c r="AL36" s="14">
        <v>1</v>
      </c>
      <c r="AM36" s="14">
        <v>2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1</v>
      </c>
      <c r="AV36" s="14">
        <v>1</v>
      </c>
      <c r="AW36" s="14">
        <v>0</v>
      </c>
      <c r="AX36" s="7">
        <f t="shared" si="5"/>
        <v>9</v>
      </c>
      <c r="AY36" s="7">
        <f t="shared" si="52"/>
        <v>7</v>
      </c>
      <c r="AZ36" s="7">
        <f t="shared" si="53"/>
        <v>2</v>
      </c>
      <c r="BA36" s="14">
        <v>1</v>
      </c>
      <c r="BB36" s="14">
        <v>2</v>
      </c>
      <c r="BC36" s="14">
        <v>2</v>
      </c>
      <c r="BD36" s="14">
        <v>2</v>
      </c>
      <c r="BE36" s="14">
        <v>2</v>
      </c>
      <c r="BF36" s="14">
        <v>1</v>
      </c>
      <c r="BG36" s="14">
        <v>2</v>
      </c>
      <c r="BH36" s="14">
        <v>2</v>
      </c>
      <c r="BI36" s="14">
        <v>1</v>
      </c>
      <c r="BJ36" s="14">
        <v>2</v>
      </c>
      <c r="BK36" s="14">
        <v>3</v>
      </c>
      <c r="BL36" s="14">
        <v>4</v>
      </c>
      <c r="BM36" s="7">
        <f t="shared" si="54"/>
        <v>24</v>
      </c>
      <c r="BN36" s="14">
        <v>0</v>
      </c>
      <c r="BO36" s="14">
        <v>1</v>
      </c>
      <c r="BP36" s="14">
        <v>0</v>
      </c>
      <c r="BQ36" s="14">
        <v>0</v>
      </c>
      <c r="BR36" s="14">
        <v>1</v>
      </c>
      <c r="BS36" s="14">
        <v>0</v>
      </c>
      <c r="BT36" s="14">
        <v>0</v>
      </c>
      <c r="BU36" s="14">
        <v>0</v>
      </c>
      <c r="BV36" s="7">
        <f t="shared" si="55"/>
        <v>2</v>
      </c>
      <c r="BW36" s="14">
        <v>1</v>
      </c>
      <c r="BX36" s="14">
        <v>0</v>
      </c>
      <c r="BY36" s="14">
        <v>0</v>
      </c>
      <c r="BZ36" s="14">
        <v>1</v>
      </c>
      <c r="CA36" s="14">
        <v>1</v>
      </c>
      <c r="CB36" s="14">
        <v>0</v>
      </c>
      <c r="CC36" s="14">
        <v>0</v>
      </c>
      <c r="CD36" s="14"/>
      <c r="CE36" s="14">
        <v>0</v>
      </c>
      <c r="CF36" s="14">
        <v>1</v>
      </c>
      <c r="CG36" s="14">
        <v>1</v>
      </c>
      <c r="CH36" s="14">
        <v>0</v>
      </c>
      <c r="CI36" s="14">
        <v>1</v>
      </c>
      <c r="CJ36" s="14">
        <v>0</v>
      </c>
      <c r="CK36" s="7">
        <f t="shared" si="56"/>
        <v>6</v>
      </c>
      <c r="CL36" s="14">
        <v>0</v>
      </c>
      <c r="CM36" s="14">
        <v>0</v>
      </c>
      <c r="CN36" s="14">
        <v>0</v>
      </c>
      <c r="CO36" s="14">
        <v>0</v>
      </c>
      <c r="CP36" s="14">
        <v>1</v>
      </c>
      <c r="CQ36" s="14">
        <v>0</v>
      </c>
      <c r="CR36" s="14">
        <v>2</v>
      </c>
      <c r="CS36" s="14">
        <v>1</v>
      </c>
      <c r="CT36" s="14">
        <v>0</v>
      </c>
      <c r="CU36" s="14">
        <v>0</v>
      </c>
      <c r="CV36" s="14">
        <v>1</v>
      </c>
      <c r="CW36" s="14">
        <v>3</v>
      </c>
      <c r="CX36" s="14">
        <v>1</v>
      </c>
      <c r="CY36" s="14">
        <v>3</v>
      </c>
      <c r="CZ36" s="14">
        <v>0</v>
      </c>
      <c r="DA36" s="14">
        <v>0</v>
      </c>
      <c r="DB36" s="14">
        <v>0</v>
      </c>
      <c r="DC36" s="14">
        <v>2</v>
      </c>
      <c r="DD36" s="14">
        <v>0</v>
      </c>
      <c r="DE36" s="14">
        <v>0</v>
      </c>
      <c r="DF36" s="14">
        <v>0</v>
      </c>
      <c r="DG36" s="7">
        <f t="shared" si="57"/>
        <v>14</v>
      </c>
      <c r="DH36" s="14">
        <v>0</v>
      </c>
      <c r="DI36" s="14">
        <v>1</v>
      </c>
      <c r="DJ36" s="14">
        <v>1</v>
      </c>
      <c r="DK36" s="14">
        <v>0</v>
      </c>
      <c r="DL36" s="14">
        <v>0</v>
      </c>
      <c r="DM36" s="14">
        <v>0</v>
      </c>
      <c r="DN36" s="14">
        <v>2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2</v>
      </c>
      <c r="DV36" s="14">
        <v>1</v>
      </c>
      <c r="DW36" s="14">
        <v>0</v>
      </c>
      <c r="DX36" s="14">
        <v>0</v>
      </c>
      <c r="DY36" s="14">
        <v>1</v>
      </c>
      <c r="DZ36" s="14">
        <v>1</v>
      </c>
      <c r="EA36" s="14">
        <v>0</v>
      </c>
      <c r="EB36" s="14">
        <v>0</v>
      </c>
      <c r="EC36" s="7">
        <f t="shared" si="58"/>
        <v>9</v>
      </c>
      <c r="ED36" s="14">
        <v>2</v>
      </c>
      <c r="EE36" s="14">
        <v>2</v>
      </c>
      <c r="EF36" s="14">
        <v>2</v>
      </c>
      <c r="EG36" s="14">
        <v>2</v>
      </c>
      <c r="EH36" s="14">
        <v>3</v>
      </c>
      <c r="EI36" s="14">
        <v>3</v>
      </c>
      <c r="EJ36" s="14">
        <v>3</v>
      </c>
      <c r="EK36" s="14">
        <v>2</v>
      </c>
      <c r="EL36" s="14">
        <v>3</v>
      </c>
      <c r="EM36" s="14">
        <v>2</v>
      </c>
      <c r="EN36" s="14">
        <v>2</v>
      </c>
      <c r="EO36" s="14">
        <v>2</v>
      </c>
      <c r="EP36" s="14">
        <v>1</v>
      </c>
      <c r="EQ36" s="14">
        <v>1</v>
      </c>
      <c r="ER36" s="14">
        <v>1</v>
      </c>
      <c r="ES36" s="14">
        <v>1</v>
      </c>
      <c r="ET36" s="14">
        <v>1</v>
      </c>
      <c r="EU36" s="14">
        <v>1</v>
      </c>
      <c r="EV36" s="14">
        <v>3</v>
      </c>
      <c r="EW36" s="14">
        <v>2</v>
      </c>
      <c r="EX36" s="14">
        <v>1</v>
      </c>
      <c r="EY36" s="14">
        <v>2</v>
      </c>
      <c r="EZ36" s="14">
        <v>1</v>
      </c>
      <c r="FA36" s="14">
        <v>3</v>
      </c>
      <c r="FB36" s="14">
        <v>2</v>
      </c>
      <c r="FC36" s="14">
        <v>1</v>
      </c>
      <c r="FD36" s="14">
        <v>2</v>
      </c>
      <c r="FE36" s="14">
        <v>2</v>
      </c>
      <c r="FF36" s="14">
        <v>1</v>
      </c>
      <c r="FG36" s="14">
        <v>1</v>
      </c>
      <c r="FH36" s="68">
        <f t="shared" si="59"/>
        <v>1.8333333333333333</v>
      </c>
      <c r="FI36" s="68">
        <f t="shared" si="12"/>
        <v>2.0666666666666669</v>
      </c>
      <c r="FJ36" s="68">
        <f t="shared" si="13"/>
        <v>1.6</v>
      </c>
      <c r="FK36" s="14">
        <v>1</v>
      </c>
      <c r="FL36" s="14">
        <v>2</v>
      </c>
      <c r="FM36" s="14">
        <v>1</v>
      </c>
      <c r="FN36" s="14">
        <v>1</v>
      </c>
      <c r="FO36" s="14">
        <v>1</v>
      </c>
      <c r="FP36" s="14">
        <v>1</v>
      </c>
      <c r="FQ36" s="14">
        <v>4</v>
      </c>
      <c r="FR36" s="14">
        <v>1</v>
      </c>
      <c r="FS36" s="14">
        <v>1</v>
      </c>
      <c r="FT36" s="14">
        <v>1</v>
      </c>
      <c r="FU36" s="14">
        <v>2</v>
      </c>
      <c r="FV36" s="14">
        <v>1</v>
      </c>
      <c r="FW36" s="14">
        <v>1</v>
      </c>
      <c r="FX36" s="14">
        <v>1</v>
      </c>
      <c r="FY36" s="14">
        <v>2</v>
      </c>
      <c r="FZ36" s="14">
        <v>1</v>
      </c>
      <c r="GA36" s="14">
        <v>3</v>
      </c>
      <c r="GB36" s="14">
        <v>1</v>
      </c>
      <c r="GC36" s="14">
        <v>2</v>
      </c>
      <c r="GD36" s="14">
        <v>1</v>
      </c>
      <c r="GE36" s="14">
        <v>1</v>
      </c>
      <c r="GF36" s="14">
        <v>1</v>
      </c>
      <c r="GG36" s="14">
        <v>4</v>
      </c>
      <c r="GH36" s="14">
        <v>4</v>
      </c>
      <c r="GI36" s="14">
        <v>1</v>
      </c>
      <c r="GJ36" s="14">
        <v>1</v>
      </c>
      <c r="GK36" s="14">
        <v>1</v>
      </c>
      <c r="GL36" s="14">
        <v>1</v>
      </c>
      <c r="GM36" s="14">
        <v>1</v>
      </c>
      <c r="GN36" s="14">
        <v>1</v>
      </c>
      <c r="GO36" s="7">
        <f t="shared" si="60"/>
        <v>22</v>
      </c>
      <c r="GP36" s="7">
        <f t="shared" si="61"/>
        <v>4</v>
      </c>
      <c r="GQ36" s="7">
        <f t="shared" si="62"/>
        <v>1</v>
      </c>
      <c r="GR36" s="7">
        <f t="shared" si="63"/>
        <v>3</v>
      </c>
      <c r="GS36" s="7">
        <f t="shared" si="64"/>
        <v>0</v>
      </c>
      <c r="GT36" s="7">
        <f t="shared" si="14"/>
        <v>1</v>
      </c>
      <c r="GU36" s="45">
        <f t="shared" si="15"/>
        <v>0</v>
      </c>
      <c r="GV36" s="45">
        <f t="shared" si="16"/>
        <v>2</v>
      </c>
      <c r="GW36" s="45">
        <f t="shared" si="17"/>
        <v>1</v>
      </c>
      <c r="GX36" s="45">
        <f t="shared" si="18"/>
        <v>2</v>
      </c>
      <c r="GY36" s="45">
        <f t="shared" si="19"/>
        <v>11</v>
      </c>
      <c r="GZ36" s="45">
        <f t="shared" si="20"/>
        <v>11</v>
      </c>
      <c r="HA36" s="45">
        <f t="shared" si="21"/>
        <v>3</v>
      </c>
      <c r="HB36" s="45">
        <f t="shared" si="22"/>
        <v>1</v>
      </c>
      <c r="HC36" s="45">
        <f t="shared" si="23"/>
        <v>0</v>
      </c>
      <c r="HD36" s="45">
        <f t="shared" si="24"/>
        <v>1</v>
      </c>
      <c r="HE36" s="45">
        <f t="shared" si="25"/>
        <v>0</v>
      </c>
      <c r="HF36" s="45">
        <f t="shared" si="26"/>
        <v>0</v>
      </c>
      <c r="HG36" s="19">
        <v>4.0462427745664744</v>
      </c>
      <c r="HH36" s="14">
        <v>519</v>
      </c>
      <c r="HI36" s="14">
        <v>21</v>
      </c>
      <c r="HJ36" s="14">
        <v>10</v>
      </c>
      <c r="HK36" s="14">
        <v>11</v>
      </c>
      <c r="HL36" s="19">
        <v>329.44236814918122</v>
      </c>
      <c r="HM36" s="19">
        <v>14.54115458463896</v>
      </c>
      <c r="HN36" s="19">
        <v>4.4138690072960793</v>
      </c>
      <c r="HQ36" s="17">
        <v>4</v>
      </c>
      <c r="HR36" s="17">
        <v>3</v>
      </c>
      <c r="HS36" s="17">
        <v>4</v>
      </c>
      <c r="HT36" s="17">
        <v>4</v>
      </c>
      <c r="HU36" s="17">
        <v>1</v>
      </c>
      <c r="HV36" s="17">
        <v>2</v>
      </c>
      <c r="HW36" s="17">
        <v>4</v>
      </c>
      <c r="HX36" s="17">
        <v>1</v>
      </c>
      <c r="HY36" s="17">
        <v>3</v>
      </c>
      <c r="HZ36" s="17">
        <v>3</v>
      </c>
      <c r="IA36" s="17">
        <v>1</v>
      </c>
      <c r="IB36" s="17">
        <v>4</v>
      </c>
      <c r="IC36" s="17">
        <v>2</v>
      </c>
      <c r="ID36" s="17">
        <v>4</v>
      </c>
      <c r="IE36" s="17">
        <v>4</v>
      </c>
      <c r="IF36" s="17">
        <v>1</v>
      </c>
      <c r="IG36" s="17">
        <v>4</v>
      </c>
      <c r="IH36" s="17">
        <v>3</v>
      </c>
      <c r="II36" s="17">
        <v>2</v>
      </c>
      <c r="IJ36" s="17">
        <v>3</v>
      </c>
      <c r="IK36" s="7" t="str">
        <f t="shared" si="65"/>
        <v>1</v>
      </c>
      <c r="IL36" s="7" t="str">
        <f t="shared" si="66"/>
        <v>1</v>
      </c>
      <c r="IM36" s="7" t="str">
        <f t="shared" si="67"/>
        <v>1</v>
      </c>
      <c r="IN36" s="7" t="str">
        <f t="shared" si="68"/>
        <v>1</v>
      </c>
      <c r="IO36" s="7" t="str">
        <f t="shared" si="69"/>
        <v>2</v>
      </c>
      <c r="IP36" s="7" t="str">
        <f t="shared" si="70"/>
        <v>2</v>
      </c>
      <c r="IQ36" s="7" t="str">
        <f t="shared" si="71"/>
        <v>1</v>
      </c>
      <c r="IR36" s="7" t="str">
        <f t="shared" si="72"/>
        <v>2</v>
      </c>
      <c r="IS36" s="7" t="str">
        <f t="shared" si="73"/>
        <v>1</v>
      </c>
      <c r="IT36" s="7" t="str">
        <f t="shared" si="74"/>
        <v>2</v>
      </c>
      <c r="IU36" s="7" t="str">
        <f t="shared" si="75"/>
        <v>1</v>
      </c>
      <c r="IV36" s="7" t="str">
        <f t="shared" si="76"/>
        <v>2</v>
      </c>
      <c r="IW36" s="7">
        <f t="shared" si="90"/>
        <v>4</v>
      </c>
      <c r="IX36" s="7">
        <f t="shared" si="78"/>
        <v>7</v>
      </c>
      <c r="IY36" s="7">
        <f t="shared" si="79"/>
        <v>10</v>
      </c>
      <c r="IZ36" s="7">
        <f t="shared" si="80"/>
        <v>4</v>
      </c>
      <c r="JA36" s="7">
        <f>IS36+IT36+IU36+IV36</f>
        <v>6</v>
      </c>
      <c r="JB36" s="14">
        <v>1</v>
      </c>
      <c r="JC36" s="14">
        <v>1</v>
      </c>
      <c r="JD36" s="14">
        <v>2</v>
      </c>
      <c r="JE36" s="14">
        <v>2</v>
      </c>
      <c r="JF36" s="14">
        <v>2</v>
      </c>
      <c r="JG36" s="14">
        <v>2</v>
      </c>
      <c r="JH36" s="14">
        <v>2</v>
      </c>
      <c r="JI36" s="14">
        <v>2</v>
      </c>
      <c r="JJ36" s="14">
        <v>3</v>
      </c>
      <c r="JK36" s="14">
        <v>2</v>
      </c>
      <c r="JL36" s="14">
        <v>2</v>
      </c>
      <c r="JM36" s="7">
        <f t="shared" si="82"/>
        <v>21</v>
      </c>
      <c r="JN36" s="14">
        <v>1</v>
      </c>
      <c r="JO36" s="14">
        <v>2</v>
      </c>
      <c r="JP36" s="14">
        <v>1</v>
      </c>
      <c r="JQ36" s="14">
        <v>1</v>
      </c>
      <c r="JR36" s="14">
        <v>2</v>
      </c>
      <c r="JS36" s="14">
        <v>1</v>
      </c>
      <c r="JT36" s="7">
        <f t="shared" si="89"/>
        <v>8</v>
      </c>
      <c r="JU36" s="17">
        <v>0</v>
      </c>
      <c r="JV36" s="17">
        <v>0</v>
      </c>
      <c r="JW36" s="17">
        <v>0</v>
      </c>
      <c r="JX36" s="17">
        <v>0</v>
      </c>
      <c r="JY36" s="17">
        <v>0</v>
      </c>
      <c r="JZ36" s="17">
        <v>0</v>
      </c>
      <c r="KA36" s="17">
        <v>0</v>
      </c>
      <c r="KB36" s="17">
        <v>1</v>
      </c>
      <c r="KC36" s="17">
        <v>1</v>
      </c>
      <c r="KD36" s="17">
        <v>0</v>
      </c>
      <c r="KE36" s="17">
        <v>0</v>
      </c>
      <c r="KF36" s="17">
        <v>1</v>
      </c>
      <c r="KG36" s="17">
        <v>0</v>
      </c>
      <c r="KH36" s="17">
        <v>0</v>
      </c>
      <c r="KI36" s="17">
        <v>1</v>
      </c>
      <c r="KJ36" s="17">
        <v>0</v>
      </c>
      <c r="KK36" s="7">
        <f t="shared" si="84"/>
        <v>4</v>
      </c>
      <c r="KL36" s="7">
        <f t="shared" si="85"/>
        <v>1</v>
      </c>
      <c r="KM36" s="7">
        <f t="shared" si="86"/>
        <v>1</v>
      </c>
      <c r="KN36" s="7">
        <f t="shared" si="87"/>
        <v>0</v>
      </c>
      <c r="KO36" s="7">
        <f t="shared" si="88"/>
        <v>2</v>
      </c>
    </row>
    <row r="37" spans="1:301">
      <c r="A37" s="14" t="s">
        <v>318</v>
      </c>
      <c r="B37" s="14">
        <v>0</v>
      </c>
      <c r="C37" s="14" t="s">
        <v>327</v>
      </c>
      <c r="D37" s="20">
        <v>23</v>
      </c>
      <c r="E37" s="14">
        <v>2</v>
      </c>
      <c r="F37" s="20">
        <v>14</v>
      </c>
      <c r="G37" s="14">
        <v>1</v>
      </c>
      <c r="H37" s="14">
        <v>3</v>
      </c>
      <c r="I37" s="14">
        <v>4</v>
      </c>
      <c r="J37" s="14">
        <v>2</v>
      </c>
      <c r="K37" s="14">
        <v>1</v>
      </c>
      <c r="L37" s="14">
        <v>2</v>
      </c>
      <c r="M37" s="38"/>
      <c r="N37" s="38"/>
      <c r="O37" s="14">
        <v>0</v>
      </c>
      <c r="P37" s="14">
        <v>0</v>
      </c>
      <c r="Q37" s="14">
        <v>0</v>
      </c>
      <c r="R37" s="14">
        <v>0</v>
      </c>
      <c r="S37" s="14">
        <v>1</v>
      </c>
      <c r="T37" s="14">
        <v>1</v>
      </c>
      <c r="U37" s="14">
        <v>0</v>
      </c>
      <c r="V37" s="14">
        <v>0</v>
      </c>
      <c r="W37" s="14">
        <v>1</v>
      </c>
      <c r="X37" s="14">
        <v>1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23"/>
      <c r="AF37" s="14">
        <v>3</v>
      </c>
      <c r="AG37" s="14">
        <v>1</v>
      </c>
      <c r="AH37" s="14">
        <v>2</v>
      </c>
      <c r="AI37" s="14">
        <v>2</v>
      </c>
      <c r="AJ37" s="14">
        <v>3</v>
      </c>
      <c r="AK37" s="14">
        <v>2</v>
      </c>
      <c r="AL37" s="14">
        <v>2</v>
      </c>
      <c r="AM37" s="14">
        <v>2</v>
      </c>
      <c r="AN37" s="14">
        <v>1</v>
      </c>
      <c r="AO37" s="14">
        <v>2</v>
      </c>
      <c r="AP37" s="14">
        <v>2</v>
      </c>
      <c r="AQ37" s="14">
        <v>0</v>
      </c>
      <c r="AR37" s="14">
        <v>1</v>
      </c>
      <c r="AS37" s="14">
        <v>1</v>
      </c>
      <c r="AT37" s="14">
        <v>2</v>
      </c>
      <c r="AU37" s="14">
        <v>2</v>
      </c>
      <c r="AV37" s="14">
        <v>3</v>
      </c>
      <c r="AW37" s="14">
        <v>1</v>
      </c>
      <c r="AX37" s="7">
        <f t="shared" si="5"/>
        <v>32</v>
      </c>
      <c r="AY37" s="7">
        <f t="shared" si="52"/>
        <v>17</v>
      </c>
      <c r="AZ37" s="7">
        <f t="shared" si="53"/>
        <v>15</v>
      </c>
      <c r="BA37" s="14">
        <v>4</v>
      </c>
      <c r="BB37" s="14">
        <v>3</v>
      </c>
      <c r="BC37" s="14">
        <v>3</v>
      </c>
      <c r="BD37" s="14">
        <v>3</v>
      </c>
      <c r="BE37" s="14">
        <v>3</v>
      </c>
      <c r="BF37" s="14">
        <v>3</v>
      </c>
      <c r="BG37" s="14">
        <v>3</v>
      </c>
      <c r="BH37" s="14">
        <v>2</v>
      </c>
      <c r="BI37" s="14">
        <v>1</v>
      </c>
      <c r="BJ37" s="14">
        <v>3</v>
      </c>
      <c r="BK37" s="14">
        <v>2</v>
      </c>
      <c r="BL37" s="14">
        <v>5</v>
      </c>
      <c r="BM37" s="7">
        <f t="shared" si="54"/>
        <v>35</v>
      </c>
      <c r="BN37" s="14">
        <v>0</v>
      </c>
      <c r="BO37" s="14">
        <v>3</v>
      </c>
      <c r="BP37" s="14">
        <v>1</v>
      </c>
      <c r="BQ37" s="14">
        <v>2</v>
      </c>
      <c r="BR37" s="14">
        <v>3</v>
      </c>
      <c r="BS37" s="14">
        <v>0</v>
      </c>
      <c r="BT37" s="14">
        <v>2</v>
      </c>
      <c r="BU37" s="14">
        <v>1</v>
      </c>
      <c r="BV37" s="7">
        <f t="shared" si="55"/>
        <v>12</v>
      </c>
      <c r="BW37" s="14">
        <v>1</v>
      </c>
      <c r="BX37" s="14">
        <v>2</v>
      </c>
      <c r="BY37" s="14">
        <v>1</v>
      </c>
      <c r="BZ37" s="14">
        <v>2</v>
      </c>
      <c r="CA37" s="14">
        <v>1</v>
      </c>
      <c r="CB37" s="14">
        <v>2</v>
      </c>
      <c r="CC37" s="14">
        <v>2</v>
      </c>
      <c r="CD37" s="14">
        <v>2</v>
      </c>
      <c r="CE37" s="14">
        <v>2</v>
      </c>
      <c r="CF37" s="14">
        <v>3</v>
      </c>
      <c r="CG37" s="14">
        <v>3</v>
      </c>
      <c r="CH37" s="14">
        <v>3</v>
      </c>
      <c r="CI37" s="14">
        <v>2</v>
      </c>
      <c r="CJ37" s="14">
        <v>3</v>
      </c>
      <c r="CK37" s="7">
        <f t="shared" si="56"/>
        <v>29</v>
      </c>
      <c r="CL37" s="14">
        <v>0</v>
      </c>
      <c r="CM37" s="14">
        <v>0</v>
      </c>
      <c r="CN37" s="14">
        <v>0</v>
      </c>
      <c r="CO37" s="14">
        <v>1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1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1</v>
      </c>
      <c r="DF37" s="14">
        <v>0</v>
      </c>
      <c r="DG37" s="7">
        <f t="shared" si="57"/>
        <v>3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1</v>
      </c>
      <c r="DW37" s="14">
        <v>1</v>
      </c>
      <c r="DX37" s="14">
        <v>0</v>
      </c>
      <c r="DY37" s="14">
        <v>1</v>
      </c>
      <c r="DZ37" s="14">
        <v>1</v>
      </c>
      <c r="EA37" s="14">
        <v>1</v>
      </c>
      <c r="EB37" s="14">
        <v>0</v>
      </c>
      <c r="EC37" s="7">
        <f t="shared" si="58"/>
        <v>5</v>
      </c>
      <c r="ED37" s="14">
        <v>7</v>
      </c>
      <c r="EE37" s="14">
        <v>6</v>
      </c>
      <c r="EF37" s="14">
        <v>6</v>
      </c>
      <c r="EG37" s="14">
        <v>6</v>
      </c>
      <c r="EH37" s="14">
        <v>6</v>
      </c>
      <c r="EI37" s="14">
        <v>6</v>
      </c>
      <c r="EJ37" s="14">
        <v>6</v>
      </c>
      <c r="EK37" s="14">
        <v>7</v>
      </c>
      <c r="EL37" s="14">
        <v>7</v>
      </c>
      <c r="EM37" s="14">
        <v>7</v>
      </c>
      <c r="EN37" s="14">
        <v>7</v>
      </c>
      <c r="EO37" s="14">
        <v>7</v>
      </c>
      <c r="EP37" s="14">
        <v>7</v>
      </c>
      <c r="EQ37" s="14">
        <v>7</v>
      </c>
      <c r="ER37" s="14">
        <v>6</v>
      </c>
      <c r="ES37" s="14">
        <v>6</v>
      </c>
      <c r="ET37" s="14">
        <v>6</v>
      </c>
      <c r="EU37" s="14">
        <v>6</v>
      </c>
      <c r="EV37" s="14">
        <v>7</v>
      </c>
      <c r="EW37" s="14">
        <v>7</v>
      </c>
      <c r="EX37" s="14">
        <v>7</v>
      </c>
      <c r="EY37" s="14">
        <v>7</v>
      </c>
      <c r="EZ37" s="14">
        <v>7</v>
      </c>
      <c r="FA37" s="14">
        <v>7</v>
      </c>
      <c r="FB37" s="14">
        <v>7</v>
      </c>
      <c r="FC37" s="14">
        <v>7</v>
      </c>
      <c r="FD37" s="14">
        <v>7</v>
      </c>
      <c r="FE37" s="14">
        <v>7</v>
      </c>
      <c r="FF37" s="14">
        <v>7</v>
      </c>
      <c r="FG37" s="14">
        <v>7</v>
      </c>
      <c r="FH37" s="68">
        <f t="shared" si="59"/>
        <v>6.666666666666667</v>
      </c>
      <c r="FI37" s="68">
        <f t="shared" si="12"/>
        <v>6.5333333333333332</v>
      </c>
      <c r="FJ37" s="68">
        <f t="shared" si="13"/>
        <v>6.8</v>
      </c>
      <c r="FK37" s="14">
        <v>3</v>
      </c>
      <c r="FL37" s="14">
        <v>1</v>
      </c>
      <c r="FM37" s="14">
        <v>3</v>
      </c>
      <c r="FN37" s="14">
        <v>3</v>
      </c>
      <c r="FO37" s="14">
        <v>1</v>
      </c>
      <c r="FP37" s="14">
        <v>1</v>
      </c>
      <c r="FQ37" s="14">
        <v>2</v>
      </c>
      <c r="FR37" s="14">
        <v>4</v>
      </c>
      <c r="FS37" s="14">
        <v>1</v>
      </c>
      <c r="FT37" s="14">
        <v>3</v>
      </c>
      <c r="FU37" s="14">
        <v>1</v>
      </c>
      <c r="FV37" s="14">
        <v>1</v>
      </c>
      <c r="FW37" s="14">
        <v>3</v>
      </c>
      <c r="FX37" s="14">
        <v>2</v>
      </c>
      <c r="FY37" s="14">
        <v>1</v>
      </c>
      <c r="FZ37" s="14">
        <v>1</v>
      </c>
      <c r="GA37" s="14">
        <v>1</v>
      </c>
      <c r="GB37" s="14">
        <v>3</v>
      </c>
      <c r="GC37" s="14">
        <v>1</v>
      </c>
      <c r="GD37" s="14">
        <v>2</v>
      </c>
      <c r="GE37" s="14">
        <v>1</v>
      </c>
      <c r="GF37" s="14">
        <v>3</v>
      </c>
      <c r="GG37" s="14">
        <v>1</v>
      </c>
      <c r="GH37" s="14">
        <v>4</v>
      </c>
      <c r="GI37" s="14">
        <v>1</v>
      </c>
      <c r="GJ37" s="14">
        <v>3</v>
      </c>
      <c r="GK37" s="14">
        <v>1</v>
      </c>
      <c r="GL37" s="14">
        <v>2</v>
      </c>
      <c r="GM37" s="14">
        <v>3</v>
      </c>
      <c r="GN37" s="14">
        <v>4</v>
      </c>
      <c r="GO37" s="7">
        <f t="shared" si="60"/>
        <v>14</v>
      </c>
      <c r="GP37" s="7">
        <f t="shared" si="61"/>
        <v>4</v>
      </c>
      <c r="GQ37" s="7">
        <f t="shared" si="62"/>
        <v>9</v>
      </c>
      <c r="GR37" s="7">
        <f t="shared" si="63"/>
        <v>3</v>
      </c>
      <c r="GS37" s="7">
        <f t="shared" si="64"/>
        <v>0</v>
      </c>
      <c r="GT37" s="7">
        <f t="shared" si="14"/>
        <v>1</v>
      </c>
      <c r="GU37" s="45">
        <f t="shared" si="15"/>
        <v>0</v>
      </c>
      <c r="GV37" s="45">
        <f t="shared" si="16"/>
        <v>2</v>
      </c>
      <c r="GW37" s="45">
        <f t="shared" si="17"/>
        <v>1</v>
      </c>
      <c r="GX37" s="45">
        <f t="shared" si="18"/>
        <v>2</v>
      </c>
      <c r="GY37" s="45">
        <f t="shared" si="19"/>
        <v>7</v>
      </c>
      <c r="GZ37" s="45">
        <f t="shared" si="20"/>
        <v>7</v>
      </c>
      <c r="HA37" s="45">
        <f t="shared" si="21"/>
        <v>2</v>
      </c>
      <c r="HB37" s="45">
        <f t="shared" si="22"/>
        <v>2</v>
      </c>
      <c r="HC37" s="45">
        <f t="shared" si="23"/>
        <v>5</v>
      </c>
      <c r="HD37" s="45">
        <f t="shared" si="24"/>
        <v>4</v>
      </c>
      <c r="HE37" s="45">
        <f t="shared" si="25"/>
        <v>0</v>
      </c>
      <c r="HF37" s="45">
        <f t="shared" si="26"/>
        <v>0</v>
      </c>
      <c r="HG37" s="19">
        <v>7.569721115537849</v>
      </c>
      <c r="HH37" s="14">
        <v>502</v>
      </c>
      <c r="HI37" s="14">
        <v>38</v>
      </c>
      <c r="HJ37" s="14">
        <v>16</v>
      </c>
      <c r="HK37" s="14">
        <v>22</v>
      </c>
      <c r="HL37" s="19">
        <v>313.33312675272305</v>
      </c>
      <c r="HM37" s="19">
        <v>8.0604015420743593</v>
      </c>
      <c r="HN37" s="19">
        <v>2.5724702732869624</v>
      </c>
      <c r="HQ37" s="17">
        <v>2</v>
      </c>
      <c r="HR37" s="17">
        <v>2</v>
      </c>
      <c r="HS37" s="17">
        <v>2</v>
      </c>
      <c r="HT37" s="17">
        <v>2</v>
      </c>
      <c r="HU37" s="17">
        <v>1</v>
      </c>
      <c r="HV37" s="17">
        <v>2</v>
      </c>
      <c r="HW37" s="17">
        <v>2</v>
      </c>
      <c r="HX37" s="17">
        <v>2</v>
      </c>
      <c r="HY37" s="17">
        <v>3</v>
      </c>
      <c r="HZ37" s="17">
        <v>2</v>
      </c>
      <c r="IA37" s="17">
        <v>2</v>
      </c>
      <c r="IB37" s="17">
        <v>2</v>
      </c>
      <c r="IC37" s="17">
        <v>2</v>
      </c>
      <c r="ID37" s="17">
        <v>2</v>
      </c>
      <c r="IE37" s="17">
        <v>2</v>
      </c>
      <c r="IF37" s="17">
        <v>2</v>
      </c>
      <c r="IG37" s="17">
        <v>3</v>
      </c>
      <c r="IH37" s="17">
        <v>2</v>
      </c>
      <c r="II37" s="17">
        <v>1</v>
      </c>
      <c r="IJ37" s="17">
        <v>2</v>
      </c>
      <c r="IK37" s="7" t="str">
        <f t="shared" si="65"/>
        <v>3</v>
      </c>
      <c r="IL37" s="7" t="str">
        <f t="shared" si="66"/>
        <v>3</v>
      </c>
      <c r="IM37" s="7" t="str">
        <f t="shared" si="67"/>
        <v>3</v>
      </c>
      <c r="IN37" s="7" t="str">
        <f t="shared" si="68"/>
        <v>2</v>
      </c>
      <c r="IO37" s="7" t="str">
        <f t="shared" si="69"/>
        <v>3</v>
      </c>
      <c r="IP37" s="7" t="str">
        <f t="shared" si="70"/>
        <v>3</v>
      </c>
      <c r="IQ37" s="7" t="str">
        <f t="shared" si="71"/>
        <v>3</v>
      </c>
      <c r="IR37" s="7" t="str">
        <f t="shared" si="72"/>
        <v>3</v>
      </c>
      <c r="IS37" s="7" t="str">
        <f t="shared" si="73"/>
        <v>3</v>
      </c>
      <c r="IT37" s="7" t="str">
        <f t="shared" si="74"/>
        <v>2</v>
      </c>
      <c r="IU37" s="7" t="str">
        <f t="shared" si="75"/>
        <v>3</v>
      </c>
      <c r="IV37" s="7" t="str">
        <f t="shared" si="76"/>
        <v>3</v>
      </c>
      <c r="IW37" s="7">
        <f t="shared" si="90"/>
        <v>11</v>
      </c>
      <c r="IX37" s="7">
        <f t="shared" si="78"/>
        <v>12</v>
      </c>
      <c r="IY37" s="7">
        <f t="shared" si="79"/>
        <v>7</v>
      </c>
      <c r="IZ37" s="7">
        <f t="shared" si="80"/>
        <v>7</v>
      </c>
      <c r="JA37" s="7">
        <f t="shared" si="81"/>
        <v>11</v>
      </c>
      <c r="JB37" s="14">
        <v>3</v>
      </c>
      <c r="JC37" s="14">
        <v>1</v>
      </c>
      <c r="JD37" s="14">
        <v>3</v>
      </c>
      <c r="JE37" s="14">
        <v>2</v>
      </c>
      <c r="JF37" s="14">
        <v>2</v>
      </c>
      <c r="JG37" s="14">
        <v>3</v>
      </c>
      <c r="JH37" s="14">
        <v>2</v>
      </c>
      <c r="JI37" s="14">
        <v>2</v>
      </c>
      <c r="JJ37" s="14">
        <v>4</v>
      </c>
      <c r="JK37" s="14">
        <v>2</v>
      </c>
      <c r="JL37" s="14">
        <v>2</v>
      </c>
      <c r="JM37" s="7">
        <f t="shared" si="82"/>
        <v>26</v>
      </c>
      <c r="JN37" s="14">
        <v>2</v>
      </c>
      <c r="JO37" s="14">
        <v>2</v>
      </c>
      <c r="JP37" s="14">
        <v>2</v>
      </c>
      <c r="JQ37" s="14">
        <v>2</v>
      </c>
      <c r="JR37" s="14">
        <v>1</v>
      </c>
      <c r="JS37" s="14">
        <v>1</v>
      </c>
      <c r="JT37" s="7">
        <f t="shared" si="89"/>
        <v>10</v>
      </c>
      <c r="JU37" s="17">
        <v>2</v>
      </c>
      <c r="JV37" s="17">
        <v>2</v>
      </c>
      <c r="JW37" s="17">
        <v>3</v>
      </c>
      <c r="JX37" s="17">
        <v>3</v>
      </c>
      <c r="JY37" s="17">
        <v>1</v>
      </c>
      <c r="JZ37" s="17">
        <v>1</v>
      </c>
      <c r="KA37" s="17">
        <v>3</v>
      </c>
      <c r="KB37" s="17">
        <v>1</v>
      </c>
      <c r="KC37" s="17">
        <v>4</v>
      </c>
      <c r="KD37" s="17">
        <v>4</v>
      </c>
      <c r="KE37" s="17">
        <v>2</v>
      </c>
      <c r="KF37" s="17">
        <v>4</v>
      </c>
      <c r="KG37" s="17">
        <v>1</v>
      </c>
      <c r="KH37" s="17">
        <v>1</v>
      </c>
      <c r="KI37" s="17">
        <v>3</v>
      </c>
      <c r="KJ37" s="17">
        <v>3</v>
      </c>
      <c r="KK37" s="7">
        <f t="shared" si="84"/>
        <v>38</v>
      </c>
      <c r="KL37" s="7">
        <f t="shared" si="85"/>
        <v>9</v>
      </c>
      <c r="KM37" s="7">
        <f t="shared" si="86"/>
        <v>6</v>
      </c>
      <c r="KN37" s="7">
        <f t="shared" si="87"/>
        <v>12</v>
      </c>
      <c r="KO37" s="7">
        <f t="shared" si="88"/>
        <v>11</v>
      </c>
    </row>
    <row r="38" spans="1:301">
      <c r="A38" s="14" t="s">
        <v>324</v>
      </c>
      <c r="B38" s="14">
        <v>0</v>
      </c>
      <c r="C38" s="14" t="s">
        <v>329</v>
      </c>
      <c r="D38" s="20">
        <v>23</v>
      </c>
      <c r="E38" s="14">
        <v>1</v>
      </c>
      <c r="F38" s="20">
        <v>12</v>
      </c>
      <c r="G38" s="14">
        <v>1</v>
      </c>
      <c r="H38" s="14">
        <v>1</v>
      </c>
      <c r="I38" s="14">
        <v>4</v>
      </c>
      <c r="J38" s="14">
        <v>2</v>
      </c>
      <c r="K38" s="14">
        <v>1</v>
      </c>
      <c r="L38" s="14">
        <v>2</v>
      </c>
      <c r="M38" s="38"/>
      <c r="N38" s="38"/>
      <c r="O38" s="14">
        <v>0</v>
      </c>
      <c r="P38" s="14">
        <v>0</v>
      </c>
      <c r="Q38" s="14">
        <v>0</v>
      </c>
      <c r="R38" s="14">
        <v>0</v>
      </c>
      <c r="S38" s="14">
        <v>1</v>
      </c>
      <c r="T38" s="14">
        <v>1</v>
      </c>
      <c r="U38" s="14">
        <v>0</v>
      </c>
      <c r="V38" s="14">
        <v>0</v>
      </c>
      <c r="W38" s="14">
        <v>1</v>
      </c>
      <c r="X38" s="14">
        <v>1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23"/>
      <c r="AF38" s="14">
        <v>1</v>
      </c>
      <c r="AG38" s="14">
        <v>1</v>
      </c>
      <c r="AH38" s="14">
        <v>2</v>
      </c>
      <c r="AI38" s="14">
        <v>1</v>
      </c>
      <c r="AJ38" s="14">
        <v>2</v>
      </c>
      <c r="AK38" s="14">
        <v>4</v>
      </c>
      <c r="AL38" s="14">
        <v>1</v>
      </c>
      <c r="AM38" s="14">
        <v>3</v>
      </c>
      <c r="AN38" s="14">
        <v>1</v>
      </c>
      <c r="AO38" s="14">
        <v>3</v>
      </c>
      <c r="AP38" s="14">
        <v>1</v>
      </c>
      <c r="AQ38" s="14">
        <v>0</v>
      </c>
      <c r="AR38" s="14">
        <v>3</v>
      </c>
      <c r="AS38" s="14">
        <v>1</v>
      </c>
      <c r="AT38" s="14">
        <v>1</v>
      </c>
      <c r="AU38" s="14">
        <v>4</v>
      </c>
      <c r="AV38" s="14">
        <v>0</v>
      </c>
      <c r="AW38" s="14">
        <v>1</v>
      </c>
      <c r="AX38" s="7">
        <f t="shared" si="5"/>
        <v>30</v>
      </c>
      <c r="AY38" s="7">
        <f t="shared" si="52"/>
        <v>14</v>
      </c>
      <c r="AZ38" s="7">
        <f t="shared" si="53"/>
        <v>16</v>
      </c>
      <c r="BA38" s="14">
        <v>1</v>
      </c>
      <c r="BB38" s="14">
        <v>2</v>
      </c>
      <c r="BC38" s="14">
        <v>3</v>
      </c>
      <c r="BD38" s="14">
        <v>1</v>
      </c>
      <c r="BE38" s="14">
        <v>4</v>
      </c>
      <c r="BF38" s="14">
        <v>2</v>
      </c>
      <c r="BG38" s="14">
        <v>1</v>
      </c>
      <c r="BH38" s="14">
        <v>5</v>
      </c>
      <c r="BI38" s="14">
        <v>2</v>
      </c>
      <c r="BJ38" s="14">
        <v>3</v>
      </c>
      <c r="BK38" s="14">
        <v>2</v>
      </c>
      <c r="BL38" s="14">
        <v>5</v>
      </c>
      <c r="BM38" s="7">
        <f t="shared" si="54"/>
        <v>31</v>
      </c>
      <c r="BN38" s="14">
        <v>1</v>
      </c>
      <c r="BO38" s="14">
        <v>3</v>
      </c>
      <c r="BP38" s="14">
        <v>0</v>
      </c>
      <c r="BQ38" s="14">
        <v>2</v>
      </c>
      <c r="BR38" s="14">
        <v>3</v>
      </c>
      <c r="BS38" s="14">
        <v>1</v>
      </c>
      <c r="BT38" s="14">
        <v>2</v>
      </c>
      <c r="BU38" s="14">
        <v>1</v>
      </c>
      <c r="BV38" s="7">
        <f t="shared" si="55"/>
        <v>13</v>
      </c>
      <c r="BW38" s="14">
        <v>0</v>
      </c>
      <c r="BX38" s="14">
        <v>1</v>
      </c>
      <c r="BY38" s="14">
        <v>1</v>
      </c>
      <c r="BZ38" s="14">
        <v>1</v>
      </c>
      <c r="CA38" s="14">
        <v>1</v>
      </c>
      <c r="CB38" s="14">
        <v>3</v>
      </c>
      <c r="CC38" s="14">
        <v>1</v>
      </c>
      <c r="CD38" s="14">
        <v>0</v>
      </c>
      <c r="CE38" s="14">
        <v>2</v>
      </c>
      <c r="CF38" s="14">
        <v>2</v>
      </c>
      <c r="CG38" s="14">
        <v>1</v>
      </c>
      <c r="CH38" s="14">
        <v>0</v>
      </c>
      <c r="CI38" s="14">
        <v>2</v>
      </c>
      <c r="CJ38" s="14">
        <v>0</v>
      </c>
      <c r="CK38" s="7">
        <f t="shared" si="56"/>
        <v>15</v>
      </c>
      <c r="CL38" s="14">
        <v>0</v>
      </c>
      <c r="CM38" s="14">
        <v>2</v>
      </c>
      <c r="CN38" s="14">
        <v>1</v>
      </c>
      <c r="CO38" s="14">
        <v>0</v>
      </c>
      <c r="CP38" s="14">
        <v>2</v>
      </c>
      <c r="CQ38" s="14">
        <v>0</v>
      </c>
      <c r="CR38" s="14">
        <v>1</v>
      </c>
      <c r="CS38" s="14">
        <v>0</v>
      </c>
      <c r="CT38" s="14">
        <v>0</v>
      </c>
      <c r="CU38" s="14">
        <v>1</v>
      </c>
      <c r="CV38" s="14">
        <v>0</v>
      </c>
      <c r="CW38" s="14">
        <v>0</v>
      </c>
      <c r="CX38" s="14">
        <v>0</v>
      </c>
      <c r="CY38" s="14">
        <v>0</v>
      </c>
      <c r="CZ38" s="14">
        <v>1</v>
      </c>
      <c r="DA38" s="14">
        <v>0</v>
      </c>
      <c r="DB38" s="14">
        <v>0</v>
      </c>
      <c r="DC38" s="14">
        <v>0</v>
      </c>
      <c r="DD38" s="14">
        <v>2</v>
      </c>
      <c r="DE38" s="14">
        <v>0</v>
      </c>
      <c r="DF38" s="14">
        <v>0</v>
      </c>
      <c r="DG38" s="7">
        <f t="shared" si="57"/>
        <v>10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2</v>
      </c>
      <c r="DN38" s="14">
        <v>0</v>
      </c>
      <c r="DO38" s="14">
        <v>1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7">
        <f t="shared" si="58"/>
        <v>3</v>
      </c>
      <c r="ED38" s="14">
        <v>2</v>
      </c>
      <c r="EE38" s="14">
        <v>2</v>
      </c>
      <c r="EF38" s="14">
        <v>2</v>
      </c>
      <c r="EG38" s="14">
        <v>1</v>
      </c>
      <c r="EH38" s="14">
        <v>1</v>
      </c>
      <c r="EI38" s="14">
        <v>1</v>
      </c>
      <c r="EJ38" s="14">
        <v>1</v>
      </c>
      <c r="EK38" s="14">
        <v>1</v>
      </c>
      <c r="EL38" s="14">
        <v>1</v>
      </c>
      <c r="EM38" s="14">
        <v>2</v>
      </c>
      <c r="EN38" s="14">
        <v>2</v>
      </c>
      <c r="EO38" s="14">
        <v>3</v>
      </c>
      <c r="EP38" s="14">
        <v>3</v>
      </c>
      <c r="EQ38" s="14">
        <v>3</v>
      </c>
      <c r="ER38" s="14">
        <v>4</v>
      </c>
      <c r="ES38" s="14">
        <v>4</v>
      </c>
      <c r="ET38" s="14">
        <v>4</v>
      </c>
      <c r="EU38" s="14">
        <v>3</v>
      </c>
      <c r="EV38" s="14">
        <v>4</v>
      </c>
      <c r="EW38" s="14">
        <v>4</v>
      </c>
      <c r="EX38" s="14">
        <v>4</v>
      </c>
      <c r="EY38" s="14">
        <v>4</v>
      </c>
      <c r="EZ38" s="14">
        <v>3</v>
      </c>
      <c r="FA38" s="14">
        <v>3</v>
      </c>
      <c r="FB38" s="14">
        <v>3</v>
      </c>
      <c r="FC38" s="14">
        <v>4</v>
      </c>
      <c r="FD38" s="14">
        <v>3</v>
      </c>
      <c r="FE38" s="14">
        <v>3</v>
      </c>
      <c r="FF38" s="14">
        <v>3</v>
      </c>
      <c r="FG38" s="14">
        <v>4</v>
      </c>
      <c r="FH38" s="68">
        <f t="shared" si="59"/>
        <v>2.7333333333333334</v>
      </c>
      <c r="FI38" s="68">
        <f t="shared" si="12"/>
        <v>1.9333333333333333</v>
      </c>
      <c r="FJ38" s="68">
        <f t="shared" si="13"/>
        <v>3.5333333333333332</v>
      </c>
      <c r="FK38" s="14">
        <v>3</v>
      </c>
      <c r="FL38" s="14">
        <v>3</v>
      </c>
      <c r="FM38" s="14">
        <v>3</v>
      </c>
      <c r="FN38" s="14">
        <v>3</v>
      </c>
      <c r="FO38" s="14">
        <v>3</v>
      </c>
      <c r="FP38" s="14">
        <v>3</v>
      </c>
      <c r="FQ38" s="14">
        <v>1</v>
      </c>
      <c r="FR38" s="14">
        <v>1</v>
      </c>
      <c r="FS38" s="14">
        <v>3</v>
      </c>
      <c r="FT38" s="14">
        <v>3</v>
      </c>
      <c r="FU38" s="14">
        <v>1</v>
      </c>
      <c r="FV38" s="14">
        <v>1</v>
      </c>
      <c r="FW38" s="14">
        <v>1</v>
      </c>
      <c r="FX38" s="14">
        <v>2</v>
      </c>
      <c r="FY38" s="14">
        <v>1</v>
      </c>
      <c r="FZ38" s="14">
        <v>1</v>
      </c>
      <c r="GA38" s="14">
        <v>1</v>
      </c>
      <c r="GB38" s="14">
        <v>1</v>
      </c>
      <c r="GC38" s="14">
        <v>3</v>
      </c>
      <c r="GD38" s="14">
        <v>2</v>
      </c>
      <c r="GE38" s="14">
        <v>2</v>
      </c>
      <c r="GF38" s="14">
        <v>3</v>
      </c>
      <c r="GG38" s="14">
        <v>3</v>
      </c>
      <c r="GH38" s="14">
        <v>3</v>
      </c>
      <c r="GI38" s="14">
        <v>1</v>
      </c>
      <c r="GJ38" s="14">
        <v>2</v>
      </c>
      <c r="GK38" s="14">
        <v>1</v>
      </c>
      <c r="GL38" s="14">
        <v>4</v>
      </c>
      <c r="GM38" s="14">
        <v>3</v>
      </c>
      <c r="GN38" s="14">
        <v>4</v>
      </c>
      <c r="GO38" s="7">
        <f t="shared" si="60"/>
        <v>11</v>
      </c>
      <c r="GP38" s="7">
        <f t="shared" si="61"/>
        <v>4</v>
      </c>
      <c r="GQ38" s="7">
        <f t="shared" si="62"/>
        <v>13</v>
      </c>
      <c r="GR38" s="7">
        <f t="shared" si="63"/>
        <v>2</v>
      </c>
      <c r="GS38" s="7">
        <f t="shared" si="64"/>
        <v>0</v>
      </c>
      <c r="GT38" s="7">
        <f t="shared" si="14"/>
        <v>0</v>
      </c>
      <c r="GU38" s="45">
        <f t="shared" si="15"/>
        <v>0</v>
      </c>
      <c r="GV38" s="45">
        <f t="shared" si="16"/>
        <v>2</v>
      </c>
      <c r="GW38" s="45">
        <f t="shared" si="17"/>
        <v>0</v>
      </c>
      <c r="GX38" s="45">
        <f t="shared" si="18"/>
        <v>2</v>
      </c>
      <c r="GY38" s="45">
        <f t="shared" si="19"/>
        <v>6</v>
      </c>
      <c r="GZ38" s="45">
        <f t="shared" si="20"/>
        <v>5</v>
      </c>
      <c r="HA38" s="45">
        <f t="shared" si="21"/>
        <v>1</v>
      </c>
      <c r="HB38" s="45">
        <f t="shared" si="22"/>
        <v>3</v>
      </c>
      <c r="HC38" s="45">
        <f t="shared" si="23"/>
        <v>8</v>
      </c>
      <c r="HD38" s="45">
        <f t="shared" si="24"/>
        <v>5</v>
      </c>
      <c r="HE38" s="45">
        <f t="shared" si="25"/>
        <v>0</v>
      </c>
      <c r="HF38" s="45">
        <f t="shared" si="26"/>
        <v>0</v>
      </c>
      <c r="HG38" s="19">
        <v>9.7560975609756095</v>
      </c>
      <c r="HH38" s="14">
        <v>492</v>
      </c>
      <c r="HI38" s="14">
        <v>48</v>
      </c>
      <c r="HJ38" s="14">
        <v>31</v>
      </c>
      <c r="HK38" s="14">
        <v>17</v>
      </c>
      <c r="HL38" s="19">
        <v>403.84784868521098</v>
      </c>
      <c r="HM38" s="19">
        <v>15.096795871619477</v>
      </c>
      <c r="HN38" s="19">
        <v>3.7382385273982335</v>
      </c>
      <c r="HQ38" s="17">
        <v>1</v>
      </c>
      <c r="HR38" s="17">
        <v>3</v>
      </c>
      <c r="HS38" s="17">
        <v>1</v>
      </c>
      <c r="HT38" s="17">
        <v>4</v>
      </c>
      <c r="HU38" s="17">
        <v>1</v>
      </c>
      <c r="HV38" s="17">
        <v>1</v>
      </c>
      <c r="HW38" s="17">
        <v>3</v>
      </c>
      <c r="HX38" s="17">
        <v>2</v>
      </c>
      <c r="HY38" s="17">
        <v>2</v>
      </c>
      <c r="HZ38" s="17">
        <v>3</v>
      </c>
      <c r="IA38" s="17">
        <v>1</v>
      </c>
      <c r="IB38" s="17">
        <v>3</v>
      </c>
      <c r="IC38" s="17">
        <v>1</v>
      </c>
      <c r="ID38" s="17">
        <v>1</v>
      </c>
      <c r="IE38" s="17">
        <v>2</v>
      </c>
      <c r="IF38" s="17">
        <v>1</v>
      </c>
      <c r="IG38" s="17">
        <v>4</v>
      </c>
      <c r="IH38" s="17">
        <v>1</v>
      </c>
      <c r="II38" s="17">
        <v>1</v>
      </c>
      <c r="IJ38" s="17">
        <v>3</v>
      </c>
      <c r="IK38" s="7" t="str">
        <f t="shared" si="65"/>
        <v>1</v>
      </c>
      <c r="IL38" s="7" t="str">
        <f t="shared" si="66"/>
        <v>2</v>
      </c>
      <c r="IM38" s="7" t="str">
        <f t="shared" si="67"/>
        <v>2</v>
      </c>
      <c r="IN38" s="7" t="str">
        <f t="shared" si="68"/>
        <v>1</v>
      </c>
      <c r="IO38" s="7" t="str">
        <f t="shared" si="69"/>
        <v>2</v>
      </c>
      <c r="IP38" s="7" t="str">
        <f t="shared" si="70"/>
        <v>2</v>
      </c>
      <c r="IQ38" s="7" t="str">
        <f t="shared" si="71"/>
        <v>3</v>
      </c>
      <c r="IR38" s="7" t="str">
        <f t="shared" si="72"/>
        <v>2</v>
      </c>
      <c r="IS38" s="7" t="str">
        <f t="shared" si="73"/>
        <v>4</v>
      </c>
      <c r="IT38" s="7" t="str">
        <f t="shared" si="74"/>
        <v>3</v>
      </c>
      <c r="IU38" s="7" t="str">
        <f t="shared" si="75"/>
        <v>4</v>
      </c>
      <c r="IV38" s="7" t="str">
        <f t="shared" si="76"/>
        <v>4</v>
      </c>
      <c r="IW38" s="7">
        <f t="shared" si="90"/>
        <v>6</v>
      </c>
      <c r="IX38" s="7">
        <f t="shared" si="78"/>
        <v>9</v>
      </c>
      <c r="IY38" s="7">
        <f t="shared" si="79"/>
        <v>4</v>
      </c>
      <c r="IZ38" s="7">
        <f t="shared" si="80"/>
        <v>5</v>
      </c>
      <c r="JA38" s="7">
        <f t="shared" si="81"/>
        <v>15</v>
      </c>
      <c r="JB38" s="14">
        <v>3</v>
      </c>
      <c r="JC38" s="14">
        <v>1</v>
      </c>
      <c r="JD38" s="14">
        <v>3</v>
      </c>
      <c r="JE38" s="14">
        <v>4</v>
      </c>
      <c r="JF38" s="14">
        <v>1</v>
      </c>
      <c r="JG38" s="14">
        <v>4</v>
      </c>
      <c r="JH38" s="14">
        <v>3</v>
      </c>
      <c r="JI38" s="14">
        <v>2</v>
      </c>
      <c r="JJ38" s="14">
        <v>3</v>
      </c>
      <c r="JK38" s="14">
        <v>2</v>
      </c>
      <c r="JL38" s="14">
        <v>1</v>
      </c>
      <c r="JM38" s="7">
        <f t="shared" si="82"/>
        <v>27</v>
      </c>
      <c r="JN38" s="14">
        <v>1</v>
      </c>
      <c r="JO38" s="14">
        <v>3</v>
      </c>
      <c r="JP38" s="14">
        <v>2</v>
      </c>
      <c r="JQ38" s="14">
        <v>3</v>
      </c>
      <c r="JR38" s="14">
        <v>2</v>
      </c>
      <c r="JS38" s="14">
        <v>2</v>
      </c>
      <c r="JT38" s="7">
        <f t="shared" si="89"/>
        <v>13</v>
      </c>
      <c r="JU38" s="17">
        <v>0</v>
      </c>
      <c r="JV38" s="17">
        <v>2</v>
      </c>
      <c r="JW38" s="17">
        <v>3</v>
      </c>
      <c r="JX38" s="17">
        <v>2</v>
      </c>
      <c r="JY38" s="17">
        <v>5</v>
      </c>
      <c r="JZ38" s="17">
        <v>3</v>
      </c>
      <c r="KA38" s="17">
        <v>1</v>
      </c>
      <c r="KB38" s="17">
        <v>4</v>
      </c>
      <c r="KC38" s="17">
        <v>2</v>
      </c>
      <c r="KD38" s="17">
        <v>0</v>
      </c>
      <c r="KE38" s="17">
        <v>4</v>
      </c>
      <c r="KF38" s="17">
        <v>1</v>
      </c>
      <c r="KG38" s="17">
        <v>0</v>
      </c>
      <c r="KH38" s="17">
        <v>5</v>
      </c>
      <c r="KI38" s="17">
        <v>5</v>
      </c>
      <c r="KJ38" s="17">
        <v>2</v>
      </c>
      <c r="KK38" s="7">
        <f t="shared" si="84"/>
        <v>39</v>
      </c>
      <c r="KL38" s="7">
        <f t="shared" si="85"/>
        <v>14</v>
      </c>
      <c r="KM38" s="7">
        <f t="shared" si="86"/>
        <v>14</v>
      </c>
      <c r="KN38" s="7">
        <f t="shared" si="87"/>
        <v>4</v>
      </c>
      <c r="KO38" s="7">
        <f t="shared" si="88"/>
        <v>5</v>
      </c>
    </row>
    <row r="39" spans="1:301">
      <c r="A39" s="14" t="s">
        <v>325</v>
      </c>
      <c r="B39" s="14">
        <v>0</v>
      </c>
      <c r="C39" s="14" t="s">
        <v>330</v>
      </c>
      <c r="D39" s="20">
        <v>21</v>
      </c>
      <c r="E39" s="14">
        <v>2</v>
      </c>
      <c r="F39" s="20">
        <v>15</v>
      </c>
      <c r="G39" s="14">
        <v>1</v>
      </c>
      <c r="H39" s="14">
        <v>4</v>
      </c>
      <c r="I39" s="14">
        <v>4</v>
      </c>
      <c r="J39" s="14">
        <v>1</v>
      </c>
      <c r="K39" s="14">
        <v>1</v>
      </c>
      <c r="L39" s="14">
        <v>1</v>
      </c>
      <c r="M39" s="38"/>
      <c r="N39" s="38"/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23"/>
      <c r="AF39" s="14">
        <v>2</v>
      </c>
      <c r="AG39" s="14">
        <v>1</v>
      </c>
      <c r="AH39" s="14">
        <v>1</v>
      </c>
      <c r="AI39" s="14">
        <v>2</v>
      </c>
      <c r="AJ39" s="14">
        <v>2</v>
      </c>
      <c r="AK39" s="14">
        <v>1</v>
      </c>
      <c r="AL39" s="14">
        <v>1</v>
      </c>
      <c r="AM39" s="14">
        <v>2</v>
      </c>
      <c r="AN39" s="14">
        <v>0</v>
      </c>
      <c r="AO39" s="14">
        <v>1</v>
      </c>
      <c r="AP39" s="14">
        <v>1</v>
      </c>
      <c r="AQ39" s="14">
        <v>0</v>
      </c>
      <c r="AR39" s="14">
        <v>1</v>
      </c>
      <c r="AS39" s="14">
        <v>1</v>
      </c>
      <c r="AT39" s="14">
        <v>0</v>
      </c>
      <c r="AU39" s="14">
        <v>0</v>
      </c>
      <c r="AV39" s="14">
        <v>1</v>
      </c>
      <c r="AW39" s="14">
        <v>0</v>
      </c>
      <c r="AX39" s="7">
        <f t="shared" si="5"/>
        <v>17</v>
      </c>
      <c r="AY39" s="7">
        <f t="shared" si="52"/>
        <v>11</v>
      </c>
      <c r="AZ39" s="7">
        <f t="shared" si="53"/>
        <v>6</v>
      </c>
      <c r="BA39" s="14">
        <v>4</v>
      </c>
      <c r="BB39" s="14">
        <v>3</v>
      </c>
      <c r="BC39" s="14">
        <v>4</v>
      </c>
      <c r="BD39" s="14">
        <v>3</v>
      </c>
      <c r="BE39" s="14">
        <v>2</v>
      </c>
      <c r="BF39" s="14">
        <v>2</v>
      </c>
      <c r="BG39" s="14">
        <v>4</v>
      </c>
      <c r="BH39" s="14">
        <v>3</v>
      </c>
      <c r="BI39" s="14">
        <v>4</v>
      </c>
      <c r="BJ39" s="14">
        <v>3</v>
      </c>
      <c r="BK39" s="14">
        <v>3</v>
      </c>
      <c r="BL39" s="14">
        <v>4</v>
      </c>
      <c r="BM39" s="7">
        <f t="shared" si="54"/>
        <v>39</v>
      </c>
      <c r="BN39" s="14">
        <v>1</v>
      </c>
      <c r="BO39" s="14">
        <v>1</v>
      </c>
      <c r="BP39" s="14">
        <v>0</v>
      </c>
      <c r="BQ39" s="14">
        <v>2</v>
      </c>
      <c r="BR39" s="14">
        <v>2</v>
      </c>
      <c r="BS39" s="14">
        <v>0</v>
      </c>
      <c r="BT39" s="14">
        <v>1</v>
      </c>
      <c r="BU39" s="14">
        <v>1</v>
      </c>
      <c r="BV39" s="7">
        <f t="shared" si="55"/>
        <v>8</v>
      </c>
      <c r="BW39" s="14">
        <v>2</v>
      </c>
      <c r="BX39" s="14">
        <v>2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/>
      <c r="CE39" s="14">
        <v>1</v>
      </c>
      <c r="CF39" s="14">
        <v>1</v>
      </c>
      <c r="CG39" s="14">
        <v>1</v>
      </c>
      <c r="CH39" s="14">
        <v>1</v>
      </c>
      <c r="CI39" s="14">
        <v>1</v>
      </c>
      <c r="CJ39" s="14">
        <v>0</v>
      </c>
      <c r="CK39" s="7">
        <f t="shared" si="56"/>
        <v>9</v>
      </c>
      <c r="CL39" s="14">
        <v>2</v>
      </c>
      <c r="CM39" s="14">
        <v>1</v>
      </c>
      <c r="CN39" s="14">
        <v>0</v>
      </c>
      <c r="CO39" s="14">
        <v>0</v>
      </c>
      <c r="CP39" s="14">
        <v>1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7">
        <f t="shared" si="57"/>
        <v>4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1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7">
        <f t="shared" si="58"/>
        <v>1</v>
      </c>
      <c r="ED39" s="14">
        <v>1</v>
      </c>
      <c r="EE39" s="14">
        <v>1</v>
      </c>
      <c r="EF39" s="14">
        <v>1</v>
      </c>
      <c r="EG39" s="14">
        <v>1</v>
      </c>
      <c r="EH39" s="14">
        <v>1</v>
      </c>
      <c r="EI39" s="14">
        <v>2</v>
      </c>
      <c r="EJ39" s="14">
        <v>3</v>
      </c>
      <c r="EK39" s="14">
        <v>3</v>
      </c>
      <c r="EL39" s="14">
        <v>3</v>
      </c>
      <c r="EM39" s="14">
        <v>3</v>
      </c>
      <c r="EN39" s="14">
        <v>3</v>
      </c>
      <c r="EO39" s="14">
        <v>3</v>
      </c>
      <c r="EP39" s="14">
        <v>3</v>
      </c>
      <c r="EQ39" s="14">
        <v>3</v>
      </c>
      <c r="ER39" s="14">
        <v>3</v>
      </c>
      <c r="ES39" s="14">
        <v>3</v>
      </c>
      <c r="ET39" s="14">
        <v>3</v>
      </c>
      <c r="EU39" s="14">
        <v>3</v>
      </c>
      <c r="EV39" s="14">
        <v>3</v>
      </c>
      <c r="EW39" s="14">
        <v>4</v>
      </c>
      <c r="EX39" s="14">
        <v>4</v>
      </c>
      <c r="EY39" s="14">
        <v>4</v>
      </c>
      <c r="EZ39" s="14">
        <v>4</v>
      </c>
      <c r="FA39" s="14">
        <v>4</v>
      </c>
      <c r="FB39" s="14">
        <v>4</v>
      </c>
      <c r="FC39" s="14">
        <v>4</v>
      </c>
      <c r="FD39" s="14">
        <v>4</v>
      </c>
      <c r="FE39" s="14">
        <v>4</v>
      </c>
      <c r="FF39" s="14">
        <v>3</v>
      </c>
      <c r="FG39" s="14">
        <v>3</v>
      </c>
      <c r="FH39" s="68">
        <f t="shared" si="59"/>
        <v>2.9333333333333331</v>
      </c>
      <c r="FI39" s="68">
        <f t="shared" si="12"/>
        <v>2.2666666666666666</v>
      </c>
      <c r="FJ39" s="68">
        <f t="shared" si="13"/>
        <v>3.6</v>
      </c>
      <c r="FK39" s="14">
        <v>1</v>
      </c>
      <c r="FL39" s="14">
        <v>1</v>
      </c>
      <c r="FM39" s="14">
        <v>1</v>
      </c>
      <c r="FN39" s="14">
        <v>1</v>
      </c>
      <c r="FO39" s="14">
        <v>2</v>
      </c>
      <c r="FP39" s="14">
        <v>1</v>
      </c>
      <c r="FQ39" s="14">
        <v>2</v>
      </c>
      <c r="FR39" s="14">
        <v>1</v>
      </c>
      <c r="FS39" s="14">
        <v>1</v>
      </c>
      <c r="FT39" s="14">
        <v>1</v>
      </c>
      <c r="FU39" s="14">
        <v>1</v>
      </c>
      <c r="FV39" s="14">
        <v>3</v>
      </c>
      <c r="FW39" s="14">
        <v>2</v>
      </c>
      <c r="FX39" s="14">
        <v>1</v>
      </c>
      <c r="FY39" s="14">
        <v>1</v>
      </c>
      <c r="FZ39" s="14">
        <v>5</v>
      </c>
      <c r="GA39" s="14">
        <v>1</v>
      </c>
      <c r="GB39" s="14">
        <v>1</v>
      </c>
      <c r="GC39" s="14">
        <v>1</v>
      </c>
      <c r="GD39" s="14">
        <v>2</v>
      </c>
      <c r="GE39" s="14">
        <v>1</v>
      </c>
      <c r="GF39" s="14">
        <v>5</v>
      </c>
      <c r="GG39" s="14">
        <v>1</v>
      </c>
      <c r="GH39" s="14">
        <v>5</v>
      </c>
      <c r="GI39" s="14">
        <v>5</v>
      </c>
      <c r="GJ39" s="14">
        <v>5</v>
      </c>
      <c r="GK39" s="14">
        <v>1</v>
      </c>
      <c r="GL39" s="14">
        <v>2</v>
      </c>
      <c r="GM39" s="14">
        <v>2</v>
      </c>
      <c r="GN39" s="14">
        <v>1</v>
      </c>
      <c r="GO39" s="7">
        <f t="shared" si="60"/>
        <v>18</v>
      </c>
      <c r="GP39" s="7">
        <f t="shared" si="61"/>
        <v>6</v>
      </c>
      <c r="GQ39" s="7">
        <f t="shared" si="62"/>
        <v>1</v>
      </c>
      <c r="GR39" s="7">
        <f t="shared" si="63"/>
        <v>0</v>
      </c>
      <c r="GS39" s="7">
        <f t="shared" si="64"/>
        <v>5</v>
      </c>
      <c r="GT39" s="7">
        <f t="shared" si="14"/>
        <v>0</v>
      </c>
      <c r="GU39" s="45">
        <f t="shared" si="15"/>
        <v>0</v>
      </c>
      <c r="GV39" s="45">
        <f t="shared" si="16"/>
        <v>0</v>
      </c>
      <c r="GW39" s="45">
        <f t="shared" si="17"/>
        <v>0</v>
      </c>
      <c r="GX39" s="45">
        <f t="shared" si="18"/>
        <v>0</v>
      </c>
      <c r="GY39" s="45">
        <f t="shared" si="19"/>
        <v>11</v>
      </c>
      <c r="GZ39" s="45">
        <f t="shared" si="20"/>
        <v>7</v>
      </c>
      <c r="HA39" s="45">
        <f t="shared" si="21"/>
        <v>3</v>
      </c>
      <c r="HB39" s="45">
        <f t="shared" si="22"/>
        <v>3</v>
      </c>
      <c r="HC39" s="45">
        <f t="shared" si="23"/>
        <v>1</v>
      </c>
      <c r="HD39" s="45">
        <f t="shared" si="24"/>
        <v>0</v>
      </c>
      <c r="HE39" s="45">
        <f t="shared" si="25"/>
        <v>0</v>
      </c>
      <c r="HF39" s="45">
        <f t="shared" si="26"/>
        <v>5</v>
      </c>
      <c r="HG39" s="19">
        <v>13.924050632911392</v>
      </c>
      <c r="HH39" s="14">
        <v>474</v>
      </c>
      <c r="HI39" s="14">
        <v>66</v>
      </c>
      <c r="HJ39" s="14">
        <v>59</v>
      </c>
      <c r="HK39" s="14">
        <v>7</v>
      </c>
      <c r="HL39" s="19">
        <v>401.70779598448945</v>
      </c>
      <c r="HM39" s="19">
        <v>16.298773373304797</v>
      </c>
      <c r="HN39" s="19">
        <v>4.0573704409595566</v>
      </c>
      <c r="HQ39" s="17">
        <v>1</v>
      </c>
      <c r="HR39" s="17">
        <v>3</v>
      </c>
      <c r="HS39" s="17">
        <v>4</v>
      </c>
      <c r="HT39" s="17">
        <v>3</v>
      </c>
      <c r="HU39" s="17">
        <v>2</v>
      </c>
      <c r="HV39" s="17">
        <v>2</v>
      </c>
      <c r="HW39" s="17">
        <v>3</v>
      </c>
      <c r="HX39" s="17">
        <v>2</v>
      </c>
      <c r="HY39" s="17">
        <v>4</v>
      </c>
      <c r="HZ39" s="17">
        <v>2</v>
      </c>
      <c r="IA39" s="17">
        <v>2</v>
      </c>
      <c r="IB39" s="17">
        <v>4</v>
      </c>
      <c r="IC39" s="17">
        <v>1</v>
      </c>
      <c r="ID39" s="17">
        <v>3</v>
      </c>
      <c r="IE39" s="17">
        <v>3</v>
      </c>
      <c r="IF39" s="17">
        <v>2</v>
      </c>
      <c r="IG39" s="17">
        <v>3</v>
      </c>
      <c r="IH39" s="17">
        <v>3</v>
      </c>
      <c r="II39" s="17">
        <v>1</v>
      </c>
      <c r="IJ39" s="17">
        <v>2</v>
      </c>
      <c r="IK39" s="7" t="str">
        <f t="shared" si="65"/>
        <v>2</v>
      </c>
      <c r="IL39" s="7" t="str">
        <f t="shared" si="66"/>
        <v>2</v>
      </c>
      <c r="IM39" s="7" t="str">
        <f t="shared" si="67"/>
        <v>1</v>
      </c>
      <c r="IN39" s="7" t="str">
        <f t="shared" si="68"/>
        <v>2</v>
      </c>
      <c r="IO39" s="7" t="str">
        <f t="shared" si="69"/>
        <v>2</v>
      </c>
      <c r="IP39" s="7" t="str">
        <f t="shared" si="70"/>
        <v>3</v>
      </c>
      <c r="IQ39" s="7" t="str">
        <f t="shared" si="71"/>
        <v>2</v>
      </c>
      <c r="IR39" s="7" t="str">
        <f t="shared" si="72"/>
        <v>3</v>
      </c>
      <c r="IS39" s="7" t="str">
        <f t="shared" si="73"/>
        <v>1</v>
      </c>
      <c r="IT39" s="7" t="str">
        <f t="shared" si="74"/>
        <v>1</v>
      </c>
      <c r="IU39" s="7" t="str">
        <f t="shared" si="75"/>
        <v>2</v>
      </c>
      <c r="IV39" s="7" t="str">
        <f t="shared" si="76"/>
        <v>2</v>
      </c>
      <c r="IW39" s="7">
        <f t="shared" si="90"/>
        <v>7</v>
      </c>
      <c r="IX39" s="7">
        <f t="shared" si="78"/>
        <v>10</v>
      </c>
      <c r="IY39" s="7">
        <f t="shared" si="79"/>
        <v>5</v>
      </c>
      <c r="IZ39" s="7">
        <f t="shared" si="80"/>
        <v>8</v>
      </c>
      <c r="JA39" s="7">
        <f t="shared" si="81"/>
        <v>6</v>
      </c>
      <c r="JB39" s="14">
        <v>2</v>
      </c>
      <c r="JC39" s="14">
        <v>2</v>
      </c>
      <c r="JD39" s="14">
        <v>3</v>
      </c>
      <c r="JE39" s="14">
        <v>3</v>
      </c>
      <c r="JF39" s="14">
        <v>1</v>
      </c>
      <c r="JG39" s="14">
        <v>1</v>
      </c>
      <c r="JH39" s="14">
        <v>2</v>
      </c>
      <c r="JI39" s="14">
        <v>3</v>
      </c>
      <c r="JJ39" s="14">
        <v>2</v>
      </c>
      <c r="JK39" s="14">
        <v>2</v>
      </c>
      <c r="JL39" s="14">
        <v>1</v>
      </c>
      <c r="JM39" s="7">
        <f t="shared" si="82"/>
        <v>22</v>
      </c>
      <c r="JN39" s="14">
        <v>2</v>
      </c>
      <c r="JO39" s="14">
        <v>2</v>
      </c>
      <c r="JP39" s="14">
        <v>2</v>
      </c>
      <c r="JQ39" s="14">
        <v>2</v>
      </c>
      <c r="JR39" s="14">
        <v>1</v>
      </c>
      <c r="JS39" s="14">
        <v>1</v>
      </c>
      <c r="JT39" s="7">
        <f t="shared" si="89"/>
        <v>10</v>
      </c>
      <c r="JU39" s="17">
        <v>2</v>
      </c>
      <c r="JV39" s="17">
        <v>0</v>
      </c>
      <c r="JW39" s="17">
        <v>0</v>
      </c>
      <c r="JX39" s="17">
        <v>0</v>
      </c>
      <c r="JY39" s="17">
        <v>0</v>
      </c>
      <c r="JZ39" s="17">
        <v>0</v>
      </c>
      <c r="KA39" s="17">
        <v>2</v>
      </c>
      <c r="KB39" s="17">
        <v>0</v>
      </c>
      <c r="KC39" s="17">
        <v>1</v>
      </c>
      <c r="KD39" s="17">
        <v>1</v>
      </c>
      <c r="KE39" s="17">
        <v>0</v>
      </c>
      <c r="KF39" s="17">
        <v>2</v>
      </c>
      <c r="KG39" s="17">
        <v>0</v>
      </c>
      <c r="KH39" s="17">
        <v>0</v>
      </c>
      <c r="KI39" s="17">
        <v>0</v>
      </c>
      <c r="KJ39" s="17">
        <v>1</v>
      </c>
      <c r="KK39" s="7">
        <f t="shared" si="84"/>
        <v>9</v>
      </c>
      <c r="KL39" s="7">
        <f t="shared" si="85"/>
        <v>2</v>
      </c>
      <c r="KM39" s="7">
        <f t="shared" si="86"/>
        <v>0</v>
      </c>
      <c r="KN39" s="7">
        <f t="shared" si="87"/>
        <v>5</v>
      </c>
      <c r="KO39" s="7">
        <f t="shared" si="88"/>
        <v>4</v>
      </c>
    </row>
    <row r="40" spans="1:301">
      <c r="A40" s="14" t="s">
        <v>326</v>
      </c>
      <c r="B40" s="14">
        <v>0</v>
      </c>
      <c r="C40" s="14" t="s">
        <v>333</v>
      </c>
      <c r="D40" s="20">
        <v>50</v>
      </c>
      <c r="E40" s="14">
        <v>2</v>
      </c>
      <c r="F40" s="20">
        <v>12</v>
      </c>
      <c r="G40" s="14">
        <v>1</v>
      </c>
      <c r="H40" s="14">
        <v>1</v>
      </c>
      <c r="I40" s="14">
        <v>1</v>
      </c>
      <c r="J40" s="14">
        <v>5</v>
      </c>
      <c r="K40" s="14">
        <v>2</v>
      </c>
      <c r="L40" s="14">
        <v>2</v>
      </c>
      <c r="M40" s="38"/>
      <c r="N40" s="38"/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23"/>
      <c r="AF40" s="14">
        <v>1</v>
      </c>
      <c r="AG40" s="14">
        <v>0</v>
      </c>
      <c r="AH40" s="14">
        <v>0</v>
      </c>
      <c r="AI40" s="14">
        <v>1</v>
      </c>
      <c r="AJ40" s="14">
        <v>2</v>
      </c>
      <c r="AK40" s="14">
        <v>1</v>
      </c>
      <c r="AL40" s="14">
        <v>1</v>
      </c>
      <c r="AM40" s="14">
        <v>1</v>
      </c>
      <c r="AN40" s="14">
        <v>1</v>
      </c>
      <c r="AO40" s="14">
        <v>1</v>
      </c>
      <c r="AP40" s="14">
        <v>2</v>
      </c>
      <c r="AQ40" s="14">
        <v>1</v>
      </c>
      <c r="AR40" s="14">
        <v>2</v>
      </c>
      <c r="AS40" s="14">
        <v>1</v>
      </c>
      <c r="AT40" s="14">
        <v>1</v>
      </c>
      <c r="AU40" s="14">
        <v>2</v>
      </c>
      <c r="AV40" s="14">
        <v>1</v>
      </c>
      <c r="AW40" s="14">
        <v>1</v>
      </c>
      <c r="AX40" s="7">
        <f t="shared" si="5"/>
        <v>20</v>
      </c>
      <c r="AY40" s="7">
        <f t="shared" si="52"/>
        <v>8</v>
      </c>
      <c r="AZ40" s="7">
        <f t="shared" si="53"/>
        <v>12</v>
      </c>
      <c r="BA40" s="14">
        <v>2</v>
      </c>
      <c r="BB40" s="14">
        <v>2</v>
      </c>
      <c r="BC40" s="14">
        <v>2</v>
      </c>
      <c r="BD40" s="14">
        <v>2</v>
      </c>
      <c r="BE40" s="14">
        <v>2</v>
      </c>
      <c r="BF40" s="14">
        <v>2</v>
      </c>
      <c r="BG40" s="14">
        <v>1</v>
      </c>
      <c r="BH40" s="14">
        <v>2</v>
      </c>
      <c r="BI40" s="14">
        <v>1</v>
      </c>
      <c r="BJ40" s="14">
        <v>2</v>
      </c>
      <c r="BK40" s="14">
        <v>1</v>
      </c>
      <c r="BL40" s="14">
        <v>2</v>
      </c>
      <c r="BM40" s="7">
        <f t="shared" si="54"/>
        <v>21</v>
      </c>
      <c r="BN40" s="14">
        <v>0</v>
      </c>
      <c r="BO40" s="14">
        <v>3</v>
      </c>
      <c r="BP40" s="14">
        <v>0</v>
      </c>
      <c r="BQ40" s="14">
        <v>0</v>
      </c>
      <c r="BR40" s="14">
        <v>1</v>
      </c>
      <c r="BS40" s="14">
        <v>0</v>
      </c>
      <c r="BT40" s="14">
        <v>0</v>
      </c>
      <c r="BU40" s="14">
        <v>0</v>
      </c>
      <c r="BV40" s="7">
        <f t="shared" si="55"/>
        <v>4</v>
      </c>
      <c r="BW40" s="14">
        <v>1</v>
      </c>
      <c r="BX40" s="14">
        <v>3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2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7">
        <f t="shared" si="56"/>
        <v>6</v>
      </c>
      <c r="CL40" s="14">
        <v>0</v>
      </c>
      <c r="CM40" s="14">
        <v>1</v>
      </c>
      <c r="CN40" s="14">
        <v>0</v>
      </c>
      <c r="CO40" s="14">
        <v>1</v>
      </c>
      <c r="CP40" s="14">
        <v>0</v>
      </c>
      <c r="CQ40" s="14">
        <v>0</v>
      </c>
      <c r="CR40" s="14">
        <v>1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7">
        <f t="shared" si="57"/>
        <v>3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7">
        <f t="shared" si="58"/>
        <v>0</v>
      </c>
      <c r="ED40" s="14">
        <v>1</v>
      </c>
      <c r="EE40" s="14">
        <v>1</v>
      </c>
      <c r="EF40" s="14">
        <v>1</v>
      </c>
      <c r="EG40" s="14">
        <v>1</v>
      </c>
      <c r="EH40" s="14">
        <v>1</v>
      </c>
      <c r="EI40" s="14">
        <v>1</v>
      </c>
      <c r="EJ40" s="14">
        <v>1</v>
      </c>
      <c r="EK40" s="14">
        <v>1</v>
      </c>
      <c r="EL40" s="14">
        <v>1</v>
      </c>
      <c r="EM40" s="14">
        <v>1</v>
      </c>
      <c r="EN40" s="14">
        <v>1</v>
      </c>
      <c r="EO40" s="14">
        <v>1</v>
      </c>
      <c r="EP40" s="14">
        <v>1</v>
      </c>
      <c r="EQ40" s="14">
        <v>1</v>
      </c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>
        <v>1</v>
      </c>
      <c r="EX40" s="14">
        <v>1</v>
      </c>
      <c r="EY40" s="14">
        <v>1</v>
      </c>
      <c r="EZ40" s="14">
        <v>1</v>
      </c>
      <c r="FA40" s="14">
        <v>1</v>
      </c>
      <c r="FB40" s="14">
        <v>1</v>
      </c>
      <c r="FC40" s="14">
        <v>1</v>
      </c>
      <c r="FD40" s="14">
        <v>1</v>
      </c>
      <c r="FE40" s="14">
        <v>1</v>
      </c>
      <c r="FF40" s="14">
        <v>1</v>
      </c>
      <c r="FG40" s="14">
        <v>1</v>
      </c>
      <c r="FH40" s="68">
        <f t="shared" si="59"/>
        <v>1</v>
      </c>
      <c r="FI40" s="68">
        <f t="shared" si="12"/>
        <v>1</v>
      </c>
      <c r="FJ40" s="68">
        <f t="shared" si="13"/>
        <v>1</v>
      </c>
      <c r="FK40" s="14">
        <v>1</v>
      </c>
      <c r="FL40" s="14">
        <v>1</v>
      </c>
      <c r="FM40" s="14">
        <v>1</v>
      </c>
      <c r="FN40" s="14">
        <v>1</v>
      </c>
      <c r="FO40" s="14">
        <v>1</v>
      </c>
      <c r="FP40" s="14">
        <v>4</v>
      </c>
      <c r="FQ40" s="14">
        <v>1</v>
      </c>
      <c r="FR40" s="14">
        <v>1</v>
      </c>
      <c r="FS40" s="14">
        <v>1</v>
      </c>
      <c r="FT40" s="14">
        <v>1</v>
      </c>
      <c r="FU40" s="14">
        <v>1</v>
      </c>
      <c r="FV40" s="14">
        <v>1</v>
      </c>
      <c r="FW40" s="14">
        <v>1</v>
      </c>
      <c r="FX40" s="14">
        <v>1</v>
      </c>
      <c r="FY40" s="14">
        <v>1</v>
      </c>
      <c r="FZ40" s="14">
        <v>1</v>
      </c>
      <c r="GA40" s="14">
        <v>2</v>
      </c>
      <c r="GB40" s="14">
        <v>1</v>
      </c>
      <c r="GC40" s="14">
        <v>1</v>
      </c>
      <c r="GD40" s="14">
        <v>1</v>
      </c>
      <c r="GE40" s="14">
        <v>1</v>
      </c>
      <c r="GF40" s="14">
        <v>1</v>
      </c>
      <c r="GG40" s="14">
        <v>1</v>
      </c>
      <c r="GH40" s="14">
        <v>1</v>
      </c>
      <c r="GI40" s="14">
        <v>1</v>
      </c>
      <c r="GJ40" s="14">
        <v>1</v>
      </c>
      <c r="GK40" s="14">
        <v>1</v>
      </c>
      <c r="GL40" s="14">
        <v>1</v>
      </c>
      <c r="GM40" s="14">
        <v>1</v>
      </c>
      <c r="GN40" s="14">
        <v>1</v>
      </c>
      <c r="GO40" s="7">
        <f t="shared" si="60"/>
        <v>28</v>
      </c>
      <c r="GP40" s="7">
        <f t="shared" si="61"/>
        <v>1</v>
      </c>
      <c r="GQ40" s="7">
        <f t="shared" si="62"/>
        <v>0</v>
      </c>
      <c r="GR40" s="7">
        <f t="shared" si="63"/>
        <v>1</v>
      </c>
      <c r="GS40" s="7">
        <f t="shared" si="64"/>
        <v>0</v>
      </c>
      <c r="GT40" s="7">
        <f t="shared" si="14"/>
        <v>1</v>
      </c>
      <c r="GU40" s="45">
        <f t="shared" si="15"/>
        <v>0</v>
      </c>
      <c r="GV40" s="45">
        <f t="shared" si="16"/>
        <v>0</v>
      </c>
      <c r="GW40" s="45">
        <f t="shared" si="17"/>
        <v>1</v>
      </c>
      <c r="GX40" s="45">
        <f t="shared" si="18"/>
        <v>0</v>
      </c>
      <c r="GY40" s="45">
        <f t="shared" si="19"/>
        <v>14</v>
      </c>
      <c r="GZ40" s="45">
        <f t="shared" si="20"/>
        <v>14</v>
      </c>
      <c r="HA40" s="45">
        <f t="shared" si="21"/>
        <v>0</v>
      </c>
      <c r="HB40" s="45">
        <f t="shared" si="22"/>
        <v>1</v>
      </c>
      <c r="HC40" s="45">
        <f t="shared" si="23"/>
        <v>0</v>
      </c>
      <c r="HD40" s="45">
        <f t="shared" si="24"/>
        <v>0</v>
      </c>
      <c r="HE40" s="45">
        <f t="shared" si="25"/>
        <v>0</v>
      </c>
      <c r="HF40" s="45">
        <f t="shared" si="26"/>
        <v>0</v>
      </c>
      <c r="HG40" s="19">
        <v>6.9306930693069315</v>
      </c>
      <c r="HH40" s="14">
        <v>505</v>
      </c>
      <c r="HI40" s="14">
        <v>35</v>
      </c>
      <c r="HJ40" s="14">
        <v>28</v>
      </c>
      <c r="HK40" s="14">
        <v>7</v>
      </c>
      <c r="HL40" s="19">
        <v>377.25435153592895</v>
      </c>
      <c r="HM40" s="19">
        <v>10.337717317400275</v>
      </c>
      <c r="HN40" s="19">
        <v>2.7402513119628606</v>
      </c>
      <c r="HQ40" s="17">
        <v>1</v>
      </c>
      <c r="HR40" s="17">
        <v>2</v>
      </c>
      <c r="HS40" s="17">
        <v>2</v>
      </c>
      <c r="HT40" s="17">
        <v>3</v>
      </c>
      <c r="HU40" s="17">
        <v>1</v>
      </c>
      <c r="HV40" s="17">
        <v>1</v>
      </c>
      <c r="HW40" s="17">
        <v>3</v>
      </c>
      <c r="HX40" s="17">
        <v>1</v>
      </c>
      <c r="HY40" s="17">
        <v>2</v>
      </c>
      <c r="HZ40" s="17">
        <v>2</v>
      </c>
      <c r="IA40" s="17">
        <v>1</v>
      </c>
      <c r="IB40" s="17">
        <v>4</v>
      </c>
      <c r="IC40" s="17">
        <v>2</v>
      </c>
      <c r="ID40" s="17">
        <v>2</v>
      </c>
      <c r="IE40" s="17">
        <v>2</v>
      </c>
      <c r="IF40" s="17">
        <v>1</v>
      </c>
      <c r="IG40" s="17">
        <v>4</v>
      </c>
      <c r="IH40" s="17">
        <v>2</v>
      </c>
      <c r="II40" s="17">
        <v>2</v>
      </c>
      <c r="IJ40" s="17">
        <v>2</v>
      </c>
      <c r="IK40" s="7" t="str">
        <f t="shared" si="65"/>
        <v>2</v>
      </c>
      <c r="IL40" s="7" t="str">
        <f t="shared" si="66"/>
        <v>2</v>
      </c>
      <c r="IM40" s="7" t="str">
        <f t="shared" si="67"/>
        <v>1</v>
      </c>
      <c r="IN40" s="7" t="str">
        <f t="shared" si="68"/>
        <v>1</v>
      </c>
      <c r="IO40" s="7" t="str">
        <f t="shared" si="69"/>
        <v>3</v>
      </c>
      <c r="IP40" s="7" t="str">
        <f t="shared" si="70"/>
        <v>3</v>
      </c>
      <c r="IQ40" s="7" t="str">
        <f t="shared" si="71"/>
        <v>3</v>
      </c>
      <c r="IR40" s="7" t="str">
        <f t="shared" si="72"/>
        <v>3</v>
      </c>
      <c r="IS40" s="7" t="str">
        <f t="shared" si="73"/>
        <v>3</v>
      </c>
      <c r="IT40" s="7" t="str">
        <f t="shared" si="74"/>
        <v>3</v>
      </c>
      <c r="IU40" s="7" t="str">
        <f t="shared" si="75"/>
        <v>3</v>
      </c>
      <c r="IV40" s="7" t="str">
        <f t="shared" si="76"/>
        <v>3</v>
      </c>
      <c r="IW40" s="7">
        <f t="shared" si="90"/>
        <v>6</v>
      </c>
      <c r="IX40" s="7">
        <f t="shared" si="78"/>
        <v>12</v>
      </c>
      <c r="IY40" s="7">
        <f t="shared" si="79"/>
        <v>6</v>
      </c>
      <c r="IZ40" s="7">
        <f t="shared" si="80"/>
        <v>4</v>
      </c>
      <c r="JA40" s="7">
        <f t="shared" si="81"/>
        <v>12</v>
      </c>
      <c r="JB40" s="14">
        <v>1</v>
      </c>
      <c r="JC40" s="14">
        <v>1</v>
      </c>
      <c r="JD40" s="14">
        <v>1</v>
      </c>
      <c r="JE40" s="14">
        <v>1</v>
      </c>
      <c r="JF40" s="14">
        <v>1</v>
      </c>
      <c r="JG40" s="14">
        <v>1</v>
      </c>
      <c r="JH40" s="14">
        <v>1</v>
      </c>
      <c r="JI40" s="14">
        <v>1</v>
      </c>
      <c r="JJ40" s="14">
        <v>1</v>
      </c>
      <c r="JK40" s="14">
        <v>1</v>
      </c>
      <c r="JL40" s="14">
        <v>1</v>
      </c>
      <c r="JM40" s="7">
        <f t="shared" si="82"/>
        <v>11</v>
      </c>
      <c r="JN40" s="14">
        <v>1</v>
      </c>
      <c r="JO40" s="14">
        <v>1</v>
      </c>
      <c r="JP40" s="14">
        <v>1</v>
      </c>
      <c r="JQ40" s="14">
        <v>4</v>
      </c>
      <c r="JR40" s="14">
        <v>1</v>
      </c>
      <c r="JS40" s="14">
        <v>1</v>
      </c>
      <c r="JT40" s="7">
        <f t="shared" si="89"/>
        <v>9</v>
      </c>
      <c r="JU40" s="17">
        <v>0</v>
      </c>
      <c r="JV40" s="17">
        <v>2</v>
      </c>
      <c r="JW40" s="17">
        <v>2</v>
      </c>
      <c r="JX40" s="17">
        <v>2</v>
      </c>
      <c r="JY40" s="17">
        <v>1</v>
      </c>
      <c r="JZ40" s="17">
        <v>0</v>
      </c>
      <c r="KA40" s="17">
        <v>0</v>
      </c>
      <c r="KB40" s="17">
        <v>0</v>
      </c>
      <c r="KC40" s="17">
        <v>0</v>
      </c>
      <c r="KD40" s="17">
        <v>1</v>
      </c>
      <c r="KE40" s="17">
        <v>1</v>
      </c>
      <c r="KF40" s="17">
        <v>0</v>
      </c>
      <c r="KG40" s="17">
        <v>0</v>
      </c>
      <c r="KH40" s="17">
        <v>1</v>
      </c>
      <c r="KI40" s="17">
        <v>1</v>
      </c>
      <c r="KJ40" s="17">
        <v>2</v>
      </c>
      <c r="KK40" s="7">
        <f t="shared" si="84"/>
        <v>13</v>
      </c>
      <c r="KL40" s="7">
        <f t="shared" si="85"/>
        <v>3</v>
      </c>
      <c r="KM40" s="7">
        <f t="shared" si="86"/>
        <v>3</v>
      </c>
      <c r="KN40" s="7">
        <f t="shared" si="87"/>
        <v>3</v>
      </c>
      <c r="KO40" s="7">
        <f t="shared" si="88"/>
        <v>2</v>
      </c>
    </row>
    <row r="41" spans="1:301">
      <c r="A41" s="14" t="s">
        <v>334</v>
      </c>
      <c r="B41" s="14">
        <v>0</v>
      </c>
      <c r="C41" s="14" t="s">
        <v>336</v>
      </c>
      <c r="D41" s="20">
        <v>24</v>
      </c>
      <c r="E41" s="14">
        <v>1</v>
      </c>
      <c r="F41" s="20">
        <v>14</v>
      </c>
      <c r="G41" s="14">
        <v>0</v>
      </c>
      <c r="H41" s="14"/>
      <c r="I41" s="14">
        <v>4</v>
      </c>
      <c r="J41" s="14">
        <v>2</v>
      </c>
      <c r="K41" s="14">
        <v>2</v>
      </c>
      <c r="L41" s="14">
        <v>1</v>
      </c>
      <c r="M41" s="38"/>
      <c r="N41" s="38"/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0</v>
      </c>
      <c r="U41" s="14">
        <v>0</v>
      </c>
      <c r="V41" s="14">
        <v>0</v>
      </c>
      <c r="W41" s="14">
        <v>1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1</v>
      </c>
      <c r="AD41" s="14">
        <v>1</v>
      </c>
      <c r="AE41" s="23"/>
      <c r="AF41" s="14">
        <v>3</v>
      </c>
      <c r="AG41" s="14">
        <v>3</v>
      </c>
      <c r="AH41" s="14">
        <v>2</v>
      </c>
      <c r="AI41" s="14">
        <v>3</v>
      </c>
      <c r="AJ41" s="14">
        <v>4</v>
      </c>
      <c r="AK41" s="14">
        <v>2</v>
      </c>
      <c r="AL41" s="14">
        <v>2</v>
      </c>
      <c r="AM41" s="14">
        <v>2</v>
      </c>
      <c r="AN41" s="14">
        <v>2</v>
      </c>
      <c r="AO41" s="14">
        <v>3</v>
      </c>
      <c r="AP41" s="14">
        <v>2</v>
      </c>
      <c r="AQ41" s="14">
        <v>1</v>
      </c>
      <c r="AR41" s="14">
        <v>2</v>
      </c>
      <c r="AS41" s="14">
        <v>0</v>
      </c>
      <c r="AT41" s="14">
        <v>1</v>
      </c>
      <c r="AU41" s="14">
        <v>2</v>
      </c>
      <c r="AV41" s="14">
        <v>1</v>
      </c>
      <c r="AW41" s="14">
        <v>1</v>
      </c>
      <c r="AX41" s="7">
        <f t="shared" si="5"/>
        <v>36</v>
      </c>
      <c r="AY41" s="7">
        <f t="shared" si="52"/>
        <v>22</v>
      </c>
      <c r="AZ41" s="7">
        <f t="shared" si="53"/>
        <v>14</v>
      </c>
      <c r="BA41" s="14">
        <v>4</v>
      </c>
      <c r="BB41" s="14">
        <v>2</v>
      </c>
      <c r="BC41" s="14">
        <v>4</v>
      </c>
      <c r="BD41" s="14">
        <v>4</v>
      </c>
      <c r="BE41" s="14">
        <v>4</v>
      </c>
      <c r="BF41" s="14">
        <v>3</v>
      </c>
      <c r="BG41" s="14">
        <v>4</v>
      </c>
      <c r="BH41" s="14">
        <v>4</v>
      </c>
      <c r="BI41" s="14">
        <v>4</v>
      </c>
      <c r="BJ41" s="14">
        <v>3</v>
      </c>
      <c r="BK41" s="14">
        <v>3</v>
      </c>
      <c r="BL41" s="14">
        <v>4</v>
      </c>
      <c r="BM41" s="7">
        <f t="shared" si="54"/>
        <v>43</v>
      </c>
      <c r="BN41" s="14">
        <v>3</v>
      </c>
      <c r="BO41" s="14">
        <v>2</v>
      </c>
      <c r="BP41" s="14">
        <v>0</v>
      </c>
      <c r="BQ41" s="14">
        <v>1</v>
      </c>
      <c r="BR41" s="14">
        <v>2</v>
      </c>
      <c r="BS41" s="14">
        <v>0</v>
      </c>
      <c r="BT41" s="14">
        <v>2</v>
      </c>
      <c r="BU41" s="14">
        <v>0</v>
      </c>
      <c r="BV41" s="7">
        <f t="shared" si="55"/>
        <v>10</v>
      </c>
      <c r="BW41" s="14">
        <v>2</v>
      </c>
      <c r="BX41" s="14">
        <v>2</v>
      </c>
      <c r="BY41" s="14">
        <v>3</v>
      </c>
      <c r="BZ41" s="14">
        <v>3</v>
      </c>
      <c r="CA41" s="14">
        <v>2</v>
      </c>
      <c r="CB41" s="14">
        <v>1</v>
      </c>
      <c r="CC41" s="14">
        <v>3</v>
      </c>
      <c r="CD41" s="14">
        <v>2</v>
      </c>
      <c r="CE41" s="14">
        <v>1</v>
      </c>
      <c r="CF41" s="14">
        <v>3</v>
      </c>
      <c r="CG41" s="14">
        <v>3</v>
      </c>
      <c r="CH41" s="14">
        <v>2</v>
      </c>
      <c r="CI41" s="14">
        <v>2</v>
      </c>
      <c r="CJ41" s="14">
        <v>1</v>
      </c>
      <c r="CK41" s="7">
        <f t="shared" si="56"/>
        <v>30</v>
      </c>
      <c r="CL41" s="14">
        <v>1</v>
      </c>
      <c r="CM41" s="14">
        <v>0</v>
      </c>
      <c r="CN41" s="14">
        <v>0</v>
      </c>
      <c r="CO41" s="14">
        <v>0</v>
      </c>
      <c r="CP41" s="14">
        <v>0</v>
      </c>
      <c r="CQ41" s="14">
        <v>1</v>
      </c>
      <c r="CR41" s="14">
        <v>1</v>
      </c>
      <c r="CS41" s="14">
        <v>0</v>
      </c>
      <c r="CT41" s="14">
        <v>0</v>
      </c>
      <c r="CU41" s="14">
        <v>0</v>
      </c>
      <c r="CV41" s="14">
        <v>0</v>
      </c>
      <c r="CW41" s="14">
        <v>1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2</v>
      </c>
      <c r="DG41" s="7">
        <f t="shared" si="57"/>
        <v>6</v>
      </c>
      <c r="DH41" s="14">
        <v>0</v>
      </c>
      <c r="DI41" s="14">
        <v>0</v>
      </c>
      <c r="DJ41" s="14">
        <v>2</v>
      </c>
      <c r="DK41" s="14">
        <v>1</v>
      </c>
      <c r="DL41" s="14">
        <v>1</v>
      </c>
      <c r="DM41" s="14">
        <v>0</v>
      </c>
      <c r="DN41" s="14">
        <v>0</v>
      </c>
      <c r="DO41" s="14">
        <v>1</v>
      </c>
      <c r="DP41" s="14">
        <v>1</v>
      </c>
      <c r="DQ41" s="14">
        <v>0</v>
      </c>
      <c r="DR41" s="14">
        <v>1</v>
      </c>
      <c r="DS41" s="14">
        <v>1</v>
      </c>
      <c r="DT41" s="14">
        <v>1</v>
      </c>
      <c r="DU41" s="14">
        <v>1</v>
      </c>
      <c r="DV41" s="14">
        <v>1</v>
      </c>
      <c r="DW41" s="14">
        <v>1</v>
      </c>
      <c r="DX41" s="14">
        <v>0</v>
      </c>
      <c r="DY41" s="14">
        <v>2</v>
      </c>
      <c r="DZ41" s="14">
        <v>1</v>
      </c>
      <c r="EA41" s="14">
        <v>1</v>
      </c>
      <c r="EB41" s="14">
        <v>0</v>
      </c>
      <c r="EC41" s="7">
        <f t="shared" si="58"/>
        <v>16</v>
      </c>
      <c r="ED41" s="14">
        <v>5</v>
      </c>
      <c r="EE41" s="14">
        <v>6</v>
      </c>
      <c r="EF41" s="14">
        <v>3</v>
      </c>
      <c r="EG41" s="14">
        <v>7</v>
      </c>
      <c r="EH41" s="14">
        <v>3</v>
      </c>
      <c r="EI41" s="14">
        <v>7</v>
      </c>
      <c r="EJ41" s="14">
        <v>3</v>
      </c>
      <c r="EK41" s="14">
        <v>4</v>
      </c>
      <c r="EL41" s="14">
        <v>3</v>
      </c>
      <c r="EM41" s="14">
        <v>8</v>
      </c>
      <c r="EN41" s="14">
        <v>4</v>
      </c>
      <c r="EO41" s="14">
        <v>6</v>
      </c>
      <c r="EP41" s="14">
        <v>5</v>
      </c>
      <c r="EQ41" s="14">
        <v>5</v>
      </c>
      <c r="ER41" s="14">
        <v>5</v>
      </c>
      <c r="ES41" s="14">
        <v>5</v>
      </c>
      <c r="ET41" s="14">
        <v>7</v>
      </c>
      <c r="EU41" s="14">
        <v>8</v>
      </c>
      <c r="EV41" s="14">
        <v>7</v>
      </c>
      <c r="EW41" s="14">
        <v>3</v>
      </c>
      <c r="EX41" s="14">
        <v>6</v>
      </c>
      <c r="EY41" s="14">
        <v>6</v>
      </c>
      <c r="EZ41" s="14">
        <v>8</v>
      </c>
      <c r="FA41" s="14">
        <v>3</v>
      </c>
      <c r="FB41" s="14">
        <v>5</v>
      </c>
      <c r="FC41" s="14">
        <v>8</v>
      </c>
      <c r="FD41" s="14">
        <v>9</v>
      </c>
      <c r="FE41" s="14">
        <v>6</v>
      </c>
      <c r="FF41" s="14">
        <v>6</v>
      </c>
      <c r="FG41" s="14">
        <v>7</v>
      </c>
      <c r="FH41" s="68">
        <f t="shared" si="59"/>
        <v>5.6</v>
      </c>
      <c r="FI41" s="68">
        <f t="shared" si="12"/>
        <v>4.9333333333333336</v>
      </c>
      <c r="FJ41" s="68">
        <f t="shared" si="13"/>
        <v>6.2666666666666666</v>
      </c>
      <c r="FK41" s="14">
        <v>3</v>
      </c>
      <c r="FL41" s="14">
        <v>3</v>
      </c>
      <c r="FM41" s="14">
        <v>1</v>
      </c>
      <c r="FN41" s="14">
        <v>5</v>
      </c>
      <c r="FO41" s="14">
        <v>2</v>
      </c>
      <c r="FP41" s="14">
        <v>4</v>
      </c>
      <c r="FQ41" s="14">
        <v>3</v>
      </c>
      <c r="FR41" s="14">
        <v>1</v>
      </c>
      <c r="FS41" s="14">
        <v>1</v>
      </c>
      <c r="FT41" s="14">
        <v>1</v>
      </c>
      <c r="FU41" s="14">
        <v>5</v>
      </c>
      <c r="FV41" s="14">
        <v>2</v>
      </c>
      <c r="FW41" s="14">
        <v>2</v>
      </c>
      <c r="FX41" s="14">
        <v>4</v>
      </c>
      <c r="FY41" s="14">
        <v>1</v>
      </c>
      <c r="FZ41" s="14">
        <v>3</v>
      </c>
      <c r="GA41" s="14">
        <v>1</v>
      </c>
      <c r="GB41" s="14">
        <v>5</v>
      </c>
      <c r="GC41" s="14">
        <v>3</v>
      </c>
      <c r="GD41" s="14">
        <v>1</v>
      </c>
      <c r="GE41" s="14">
        <v>1</v>
      </c>
      <c r="GF41" s="14">
        <v>5</v>
      </c>
      <c r="GG41" s="14">
        <v>3</v>
      </c>
      <c r="GH41" s="14">
        <v>1</v>
      </c>
      <c r="GI41" s="14">
        <v>1</v>
      </c>
      <c r="GJ41" s="14">
        <v>5</v>
      </c>
      <c r="GK41" s="14">
        <v>3</v>
      </c>
      <c r="GL41" s="14">
        <v>3</v>
      </c>
      <c r="GM41" s="14">
        <v>4</v>
      </c>
      <c r="GN41" s="14">
        <v>3</v>
      </c>
      <c r="GO41" s="7">
        <f t="shared" si="60"/>
        <v>10</v>
      </c>
      <c r="GP41" s="7">
        <f t="shared" si="61"/>
        <v>3</v>
      </c>
      <c r="GQ41" s="7">
        <f t="shared" si="62"/>
        <v>9</v>
      </c>
      <c r="GR41" s="7">
        <f t="shared" si="63"/>
        <v>3</v>
      </c>
      <c r="GS41" s="7">
        <f t="shared" si="64"/>
        <v>5</v>
      </c>
      <c r="GT41" s="7">
        <f t="shared" si="14"/>
        <v>1</v>
      </c>
      <c r="GU41" s="45">
        <f t="shared" si="15"/>
        <v>1</v>
      </c>
      <c r="GV41" s="45">
        <f t="shared" si="16"/>
        <v>1</v>
      </c>
      <c r="GW41" s="45">
        <f t="shared" si="17"/>
        <v>2</v>
      </c>
      <c r="GX41" s="45">
        <f t="shared" si="18"/>
        <v>1</v>
      </c>
      <c r="GY41" s="45">
        <f t="shared" si="19"/>
        <v>5</v>
      </c>
      <c r="GZ41" s="45">
        <f t="shared" si="20"/>
        <v>5</v>
      </c>
      <c r="HA41" s="45">
        <f t="shared" si="21"/>
        <v>3</v>
      </c>
      <c r="HB41" s="45">
        <f t="shared" si="22"/>
        <v>0</v>
      </c>
      <c r="HC41" s="45">
        <f t="shared" si="23"/>
        <v>3</v>
      </c>
      <c r="HD41" s="45">
        <f t="shared" si="24"/>
        <v>6</v>
      </c>
      <c r="HE41" s="45">
        <f t="shared" si="25"/>
        <v>2</v>
      </c>
      <c r="HF41" s="45">
        <f t="shared" si="26"/>
        <v>3</v>
      </c>
      <c r="HG41" s="19">
        <v>6.7193675889328066</v>
      </c>
      <c r="HH41" s="14">
        <v>506</v>
      </c>
      <c r="HI41" s="14">
        <v>34</v>
      </c>
      <c r="HJ41" s="14">
        <v>13</v>
      </c>
      <c r="HK41" s="14">
        <v>21</v>
      </c>
      <c r="HL41" s="19">
        <v>319.82606754669393</v>
      </c>
      <c r="HM41" s="19">
        <v>10.633545882832619</v>
      </c>
      <c r="HN41" s="19">
        <v>3.3247902412707946</v>
      </c>
      <c r="HQ41" s="17">
        <v>2</v>
      </c>
      <c r="HR41" s="17">
        <v>2</v>
      </c>
      <c r="HS41" s="17">
        <v>2</v>
      </c>
      <c r="HT41" s="17">
        <v>2</v>
      </c>
      <c r="HU41" s="17">
        <v>3</v>
      </c>
      <c r="HV41" s="17">
        <v>2</v>
      </c>
      <c r="HW41" s="17">
        <v>2</v>
      </c>
      <c r="HX41" s="17">
        <v>3</v>
      </c>
      <c r="HY41" s="17">
        <v>2</v>
      </c>
      <c r="HZ41" s="17">
        <v>3</v>
      </c>
      <c r="IA41" s="17">
        <v>3</v>
      </c>
      <c r="IB41" s="17">
        <v>4</v>
      </c>
      <c r="IC41" s="17">
        <v>2</v>
      </c>
      <c r="ID41" s="17">
        <v>1</v>
      </c>
      <c r="IE41" s="17">
        <v>2</v>
      </c>
      <c r="IF41" s="17">
        <v>1</v>
      </c>
      <c r="IG41" s="17">
        <v>3</v>
      </c>
      <c r="IH41" s="17">
        <v>2</v>
      </c>
      <c r="II41" s="17">
        <v>2</v>
      </c>
      <c r="IJ41" s="17">
        <v>2</v>
      </c>
      <c r="IK41" s="7" t="str">
        <f t="shared" si="65"/>
        <v>3</v>
      </c>
      <c r="IL41" s="7" t="str">
        <f t="shared" si="66"/>
        <v>3</v>
      </c>
      <c r="IM41" s="7" t="str">
        <f t="shared" si="67"/>
        <v>1</v>
      </c>
      <c r="IN41" s="7" t="str">
        <f t="shared" si="68"/>
        <v>2</v>
      </c>
      <c r="IO41" s="7" t="str">
        <f t="shared" si="69"/>
        <v>3</v>
      </c>
      <c r="IP41" s="7" t="str">
        <f t="shared" si="70"/>
        <v>2</v>
      </c>
      <c r="IQ41" s="7" t="str">
        <f t="shared" si="71"/>
        <v>3</v>
      </c>
      <c r="IR41" s="7" t="str">
        <f t="shared" si="72"/>
        <v>3</v>
      </c>
      <c r="IS41" s="7" t="str">
        <f t="shared" si="73"/>
        <v>3</v>
      </c>
      <c r="IT41" s="7" t="str">
        <f t="shared" si="74"/>
        <v>3</v>
      </c>
      <c r="IU41" s="7" t="str">
        <f t="shared" si="75"/>
        <v>4</v>
      </c>
      <c r="IV41" s="7" t="str">
        <f t="shared" si="76"/>
        <v>3</v>
      </c>
      <c r="IW41" s="7">
        <f t="shared" si="90"/>
        <v>9</v>
      </c>
      <c r="IX41" s="7">
        <f t="shared" si="78"/>
        <v>11</v>
      </c>
      <c r="IY41" s="7">
        <f t="shared" si="79"/>
        <v>8</v>
      </c>
      <c r="IZ41" s="7">
        <f t="shared" si="80"/>
        <v>10</v>
      </c>
      <c r="JA41" s="7">
        <f t="shared" si="81"/>
        <v>13</v>
      </c>
      <c r="JB41" s="14">
        <v>3</v>
      </c>
      <c r="JC41" s="14">
        <v>4</v>
      </c>
      <c r="JD41" s="14">
        <v>4</v>
      </c>
      <c r="JE41" s="14">
        <v>4</v>
      </c>
      <c r="JF41" s="14">
        <v>4</v>
      </c>
      <c r="JG41" s="14">
        <v>5</v>
      </c>
      <c r="JH41" s="14">
        <v>5</v>
      </c>
      <c r="JI41" s="14">
        <v>4</v>
      </c>
      <c r="JJ41" s="14">
        <v>3</v>
      </c>
      <c r="JK41" s="14">
        <v>2</v>
      </c>
      <c r="JL41" s="14">
        <v>4</v>
      </c>
      <c r="JM41" s="7">
        <f t="shared" si="82"/>
        <v>42</v>
      </c>
      <c r="JN41" s="14">
        <v>3</v>
      </c>
      <c r="JO41" s="14">
        <v>3</v>
      </c>
      <c r="JP41" s="14">
        <v>3</v>
      </c>
      <c r="JQ41" s="14">
        <v>3</v>
      </c>
      <c r="JR41" s="14">
        <v>2</v>
      </c>
      <c r="JS41" s="14">
        <v>2</v>
      </c>
      <c r="JT41" s="7">
        <f t="shared" si="89"/>
        <v>16</v>
      </c>
      <c r="JU41" s="17">
        <v>1</v>
      </c>
      <c r="JV41" s="17">
        <v>2</v>
      </c>
      <c r="JW41" s="17">
        <v>2</v>
      </c>
      <c r="JX41" s="17">
        <v>3</v>
      </c>
      <c r="JY41" s="17">
        <v>3</v>
      </c>
      <c r="JZ41" s="17">
        <v>2</v>
      </c>
      <c r="KA41" s="17">
        <v>4</v>
      </c>
      <c r="KB41" s="17">
        <v>1</v>
      </c>
      <c r="KC41" s="17">
        <v>2</v>
      </c>
      <c r="KD41" s="17">
        <v>3</v>
      </c>
      <c r="KE41" s="17">
        <v>4</v>
      </c>
      <c r="KF41" s="17">
        <v>4</v>
      </c>
      <c r="KG41" s="17">
        <v>4</v>
      </c>
      <c r="KH41" s="17">
        <v>4</v>
      </c>
      <c r="KI41" s="17">
        <v>4</v>
      </c>
      <c r="KJ41" s="17">
        <v>4</v>
      </c>
      <c r="KK41" s="7">
        <f t="shared" si="84"/>
        <v>47</v>
      </c>
      <c r="KL41" s="7">
        <f t="shared" si="85"/>
        <v>14</v>
      </c>
      <c r="KM41" s="7">
        <f t="shared" si="86"/>
        <v>12</v>
      </c>
      <c r="KN41" s="7">
        <f t="shared" si="87"/>
        <v>10</v>
      </c>
      <c r="KO41" s="7">
        <f t="shared" si="88"/>
        <v>10</v>
      </c>
    </row>
    <row r="42" spans="1:301">
      <c r="A42" s="14" t="s">
        <v>335</v>
      </c>
      <c r="B42" s="14">
        <v>0</v>
      </c>
      <c r="C42" s="14" t="s">
        <v>339</v>
      </c>
      <c r="D42" s="20">
        <v>24</v>
      </c>
      <c r="E42" s="14">
        <v>2</v>
      </c>
      <c r="F42" s="20">
        <v>15</v>
      </c>
      <c r="G42" s="14">
        <v>1</v>
      </c>
      <c r="H42" s="14">
        <v>3</v>
      </c>
      <c r="I42" s="14">
        <v>4</v>
      </c>
      <c r="J42" s="14">
        <v>2</v>
      </c>
      <c r="K42" s="14">
        <v>1</v>
      </c>
      <c r="L42" s="14">
        <v>4</v>
      </c>
      <c r="M42" s="38"/>
      <c r="N42" s="38"/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23"/>
      <c r="AF42" s="14">
        <v>3</v>
      </c>
      <c r="AG42" s="14">
        <v>2</v>
      </c>
      <c r="AH42" s="14">
        <v>1</v>
      </c>
      <c r="AI42" s="14">
        <v>1</v>
      </c>
      <c r="AJ42" s="14">
        <v>4</v>
      </c>
      <c r="AK42" s="14">
        <v>1</v>
      </c>
      <c r="AL42" s="14">
        <v>2</v>
      </c>
      <c r="AM42" s="14">
        <v>3</v>
      </c>
      <c r="AN42" s="14">
        <v>0</v>
      </c>
      <c r="AO42" s="14">
        <v>2</v>
      </c>
      <c r="AP42" s="14">
        <v>1</v>
      </c>
      <c r="AQ42" s="14">
        <v>4</v>
      </c>
      <c r="AR42" s="14">
        <v>4</v>
      </c>
      <c r="AS42" s="14">
        <v>2</v>
      </c>
      <c r="AT42" s="14">
        <v>2</v>
      </c>
      <c r="AU42" s="14">
        <v>3</v>
      </c>
      <c r="AV42" s="14">
        <v>1</v>
      </c>
      <c r="AW42" s="14">
        <v>2</v>
      </c>
      <c r="AX42" s="7">
        <f t="shared" si="5"/>
        <v>38</v>
      </c>
      <c r="AY42" s="7">
        <f t="shared" si="52"/>
        <v>15</v>
      </c>
      <c r="AZ42" s="7">
        <f t="shared" si="53"/>
        <v>23</v>
      </c>
      <c r="BA42" s="14">
        <v>3</v>
      </c>
      <c r="BB42" s="14">
        <v>3</v>
      </c>
      <c r="BC42" s="14">
        <v>4</v>
      </c>
      <c r="BD42" s="14">
        <v>3</v>
      </c>
      <c r="BE42" s="14">
        <v>4</v>
      </c>
      <c r="BF42" s="14">
        <v>3</v>
      </c>
      <c r="BG42" s="14">
        <v>2</v>
      </c>
      <c r="BH42" s="14">
        <v>4</v>
      </c>
      <c r="BI42" s="14">
        <v>3</v>
      </c>
      <c r="BJ42" s="14">
        <v>3</v>
      </c>
      <c r="BK42" s="14">
        <v>4</v>
      </c>
      <c r="BL42" s="14">
        <v>5</v>
      </c>
      <c r="BM42" s="7">
        <f t="shared" si="54"/>
        <v>41</v>
      </c>
      <c r="BN42" s="14">
        <v>1</v>
      </c>
      <c r="BO42" s="14">
        <v>2</v>
      </c>
      <c r="BP42" s="14">
        <v>1</v>
      </c>
      <c r="BQ42" s="14">
        <v>3</v>
      </c>
      <c r="BR42" s="14">
        <v>3</v>
      </c>
      <c r="BS42" s="14">
        <v>0</v>
      </c>
      <c r="BT42" s="14">
        <v>2</v>
      </c>
      <c r="BU42" s="14">
        <v>2</v>
      </c>
      <c r="BV42" s="7">
        <f t="shared" si="55"/>
        <v>14</v>
      </c>
      <c r="BW42" s="14">
        <v>1</v>
      </c>
      <c r="BX42" s="14">
        <v>3</v>
      </c>
      <c r="BY42" s="14">
        <v>1</v>
      </c>
      <c r="BZ42" s="14">
        <v>4</v>
      </c>
      <c r="CA42" s="14">
        <v>2</v>
      </c>
      <c r="CB42" s="14">
        <v>0</v>
      </c>
      <c r="CC42" s="14">
        <v>2</v>
      </c>
      <c r="CD42" s="14">
        <v>2</v>
      </c>
      <c r="CE42" s="14">
        <v>1</v>
      </c>
      <c r="CF42" s="14">
        <v>2</v>
      </c>
      <c r="CG42" s="14">
        <v>2</v>
      </c>
      <c r="CH42" s="14">
        <v>3</v>
      </c>
      <c r="CI42" s="14">
        <v>2</v>
      </c>
      <c r="CJ42" s="14">
        <v>1</v>
      </c>
      <c r="CK42" s="7">
        <f t="shared" si="56"/>
        <v>26</v>
      </c>
      <c r="CL42" s="14">
        <v>0</v>
      </c>
      <c r="CM42" s="14">
        <v>2</v>
      </c>
      <c r="CN42" s="14">
        <v>0</v>
      </c>
      <c r="CO42" s="14">
        <v>1</v>
      </c>
      <c r="CP42" s="14">
        <v>0</v>
      </c>
      <c r="CQ42" s="14">
        <v>0</v>
      </c>
      <c r="CR42" s="14">
        <v>0</v>
      </c>
      <c r="CS42" s="14">
        <v>2</v>
      </c>
      <c r="CT42" s="14">
        <v>0</v>
      </c>
      <c r="CU42" s="14">
        <v>2</v>
      </c>
      <c r="CV42" s="14">
        <v>0</v>
      </c>
      <c r="CW42" s="14">
        <v>0</v>
      </c>
      <c r="CX42" s="14">
        <v>2</v>
      </c>
      <c r="CY42" s="14">
        <v>0</v>
      </c>
      <c r="CZ42" s="14">
        <v>0</v>
      </c>
      <c r="DA42" s="14">
        <v>0</v>
      </c>
      <c r="DB42" s="14">
        <v>0</v>
      </c>
      <c r="DC42" s="14">
        <v>3</v>
      </c>
      <c r="DD42" s="14">
        <v>0</v>
      </c>
      <c r="DE42" s="14">
        <v>2</v>
      </c>
      <c r="DF42" s="14">
        <v>3</v>
      </c>
      <c r="DG42" s="7">
        <f t="shared" si="57"/>
        <v>17</v>
      </c>
      <c r="DH42" s="14">
        <v>0</v>
      </c>
      <c r="DI42" s="14">
        <v>1</v>
      </c>
      <c r="DJ42" s="14">
        <v>0</v>
      </c>
      <c r="DK42" s="14">
        <v>0</v>
      </c>
      <c r="DL42" s="14">
        <v>0</v>
      </c>
      <c r="DM42" s="14">
        <v>0</v>
      </c>
      <c r="DN42" s="14">
        <v>2</v>
      </c>
      <c r="DO42" s="14">
        <v>0</v>
      </c>
      <c r="DP42" s="14">
        <v>0</v>
      </c>
      <c r="DQ42" s="14">
        <v>2</v>
      </c>
      <c r="DR42" s="14">
        <v>2</v>
      </c>
      <c r="DS42" s="14">
        <v>0</v>
      </c>
      <c r="DT42" s="14">
        <v>0</v>
      </c>
      <c r="DU42" s="14">
        <v>2</v>
      </c>
      <c r="DV42" s="14">
        <v>1</v>
      </c>
      <c r="DW42" s="14">
        <v>1</v>
      </c>
      <c r="DX42" s="14">
        <v>0</v>
      </c>
      <c r="DY42" s="14">
        <v>1</v>
      </c>
      <c r="DZ42" s="14">
        <v>0</v>
      </c>
      <c r="EA42" s="14">
        <v>1</v>
      </c>
      <c r="EB42" s="14">
        <v>0</v>
      </c>
      <c r="EC42" s="7">
        <f t="shared" si="58"/>
        <v>13</v>
      </c>
      <c r="ED42" s="14">
        <v>2</v>
      </c>
      <c r="EE42" s="14">
        <v>2</v>
      </c>
      <c r="EF42" s="14">
        <v>2</v>
      </c>
      <c r="EG42" s="14">
        <v>3</v>
      </c>
      <c r="EH42" s="14">
        <v>3</v>
      </c>
      <c r="EI42" s="14">
        <v>3</v>
      </c>
      <c r="EJ42" s="14">
        <v>2</v>
      </c>
      <c r="EK42" s="14">
        <v>4</v>
      </c>
      <c r="EL42" s="14">
        <v>4</v>
      </c>
      <c r="EM42" s="14">
        <v>3</v>
      </c>
      <c r="EN42" s="14">
        <v>2</v>
      </c>
      <c r="EO42" s="14">
        <v>2</v>
      </c>
      <c r="EP42" s="14">
        <v>1</v>
      </c>
      <c r="EQ42" s="14">
        <v>2</v>
      </c>
      <c r="ER42" s="14">
        <v>2</v>
      </c>
      <c r="ES42" s="14">
        <v>4</v>
      </c>
      <c r="ET42" s="14">
        <v>4</v>
      </c>
      <c r="EU42" s="14">
        <v>4</v>
      </c>
      <c r="EV42" s="14">
        <v>4</v>
      </c>
      <c r="EW42" s="14">
        <v>3</v>
      </c>
      <c r="EX42" s="14">
        <v>2</v>
      </c>
      <c r="EY42" s="14">
        <v>2</v>
      </c>
      <c r="EZ42" s="14">
        <v>2</v>
      </c>
      <c r="FA42" s="14">
        <v>2</v>
      </c>
      <c r="FB42" s="14">
        <v>2</v>
      </c>
      <c r="FC42" s="14">
        <v>2</v>
      </c>
      <c r="FD42" s="14">
        <v>3</v>
      </c>
      <c r="FE42" s="14">
        <v>2</v>
      </c>
      <c r="FF42" s="14">
        <v>5</v>
      </c>
      <c r="FG42" s="14">
        <v>3</v>
      </c>
      <c r="FH42" s="68">
        <f t="shared" si="59"/>
        <v>2.7</v>
      </c>
      <c r="FI42" s="68">
        <f t="shared" si="12"/>
        <v>2.4666666666666668</v>
      </c>
      <c r="FJ42" s="68">
        <f t="shared" si="13"/>
        <v>2.9333333333333331</v>
      </c>
      <c r="FK42" s="14">
        <v>1</v>
      </c>
      <c r="FL42" s="14">
        <v>2</v>
      </c>
      <c r="FM42" s="14">
        <v>1</v>
      </c>
      <c r="FN42" s="14">
        <v>3</v>
      </c>
      <c r="FO42" s="14">
        <v>2</v>
      </c>
      <c r="FP42" s="14">
        <v>3</v>
      </c>
      <c r="FQ42" s="14">
        <v>2</v>
      </c>
      <c r="FR42" s="14">
        <v>3</v>
      </c>
      <c r="FS42" s="14">
        <v>3</v>
      </c>
      <c r="FT42" s="14">
        <v>1</v>
      </c>
      <c r="FU42" s="14">
        <v>1</v>
      </c>
      <c r="FV42" s="14">
        <v>1</v>
      </c>
      <c r="FW42" s="14">
        <v>1</v>
      </c>
      <c r="FX42" s="14">
        <v>4</v>
      </c>
      <c r="FY42" s="14">
        <v>3</v>
      </c>
      <c r="FZ42" s="14">
        <v>3</v>
      </c>
      <c r="GA42" s="14">
        <v>3</v>
      </c>
      <c r="GB42" s="14">
        <v>3</v>
      </c>
      <c r="GC42" s="14">
        <v>2</v>
      </c>
      <c r="GD42" s="14">
        <v>1</v>
      </c>
      <c r="GE42" s="14">
        <v>2</v>
      </c>
      <c r="GF42" s="14">
        <v>4</v>
      </c>
      <c r="GG42" s="14">
        <v>4</v>
      </c>
      <c r="GH42" s="14">
        <v>3</v>
      </c>
      <c r="GI42" s="14">
        <v>2</v>
      </c>
      <c r="GJ42" s="14">
        <v>1</v>
      </c>
      <c r="GK42" s="14">
        <v>2</v>
      </c>
      <c r="GL42" s="14">
        <v>3</v>
      </c>
      <c r="GM42" s="14">
        <v>1</v>
      </c>
      <c r="GN42" s="14">
        <v>1</v>
      </c>
      <c r="GO42" s="7">
        <f t="shared" si="60"/>
        <v>10</v>
      </c>
      <c r="GP42" s="7">
        <f t="shared" si="61"/>
        <v>7</v>
      </c>
      <c r="GQ42" s="7">
        <f t="shared" si="62"/>
        <v>10</v>
      </c>
      <c r="GR42" s="7">
        <f t="shared" si="63"/>
        <v>3</v>
      </c>
      <c r="GS42" s="7">
        <f t="shared" si="64"/>
        <v>0</v>
      </c>
      <c r="GT42" s="7">
        <f t="shared" si="14"/>
        <v>0</v>
      </c>
      <c r="GU42" s="45">
        <f t="shared" si="15"/>
        <v>1</v>
      </c>
      <c r="GV42" s="45">
        <f t="shared" si="16"/>
        <v>2</v>
      </c>
      <c r="GW42" s="45">
        <f t="shared" si="17"/>
        <v>1</v>
      </c>
      <c r="GX42" s="45">
        <f t="shared" si="18"/>
        <v>2</v>
      </c>
      <c r="GY42" s="45">
        <f t="shared" si="19"/>
        <v>6</v>
      </c>
      <c r="GZ42" s="45">
        <f t="shared" si="20"/>
        <v>4</v>
      </c>
      <c r="HA42" s="45">
        <f t="shared" si="21"/>
        <v>3</v>
      </c>
      <c r="HB42" s="45">
        <f t="shared" si="22"/>
        <v>4</v>
      </c>
      <c r="HC42" s="45">
        <f t="shared" si="23"/>
        <v>5</v>
      </c>
      <c r="HD42" s="45">
        <f t="shared" si="24"/>
        <v>5</v>
      </c>
      <c r="HE42" s="45">
        <f t="shared" si="25"/>
        <v>0</v>
      </c>
      <c r="HF42" s="45">
        <f t="shared" si="26"/>
        <v>0</v>
      </c>
      <c r="HG42" s="19">
        <v>9.9796334012219958</v>
      </c>
      <c r="HH42" s="14">
        <v>491</v>
      </c>
      <c r="HI42" s="14">
        <v>49</v>
      </c>
      <c r="HJ42" s="14">
        <v>20</v>
      </c>
      <c r="HK42" s="14">
        <v>29</v>
      </c>
      <c r="HL42" s="19">
        <v>333.50420403044194</v>
      </c>
      <c r="HM42" s="19">
        <v>12.362345064266151</v>
      </c>
      <c r="HN42" s="19">
        <v>3.7068033670537264</v>
      </c>
      <c r="HO42" s="14"/>
      <c r="HP42" s="14"/>
      <c r="HQ42" s="17">
        <v>2</v>
      </c>
      <c r="HR42" s="17">
        <v>3</v>
      </c>
      <c r="HS42" s="17">
        <v>3</v>
      </c>
      <c r="HT42" s="17">
        <v>1</v>
      </c>
      <c r="HU42" s="17">
        <v>1</v>
      </c>
      <c r="HV42" s="17">
        <v>2</v>
      </c>
      <c r="HW42" s="17">
        <v>3</v>
      </c>
      <c r="HX42" s="17">
        <v>1</v>
      </c>
      <c r="HY42" s="17">
        <v>2</v>
      </c>
      <c r="HZ42" s="17">
        <v>1</v>
      </c>
      <c r="IA42" s="17">
        <v>1</v>
      </c>
      <c r="IB42" s="17">
        <v>1</v>
      </c>
      <c r="IC42" s="17">
        <v>2</v>
      </c>
      <c r="ID42" s="17">
        <v>2</v>
      </c>
      <c r="IE42" s="17">
        <v>3</v>
      </c>
      <c r="IF42" s="17">
        <v>1</v>
      </c>
      <c r="IG42" s="17">
        <v>4</v>
      </c>
      <c r="IH42" s="17">
        <v>2</v>
      </c>
      <c r="II42" s="17">
        <v>1</v>
      </c>
      <c r="IJ42" s="17">
        <v>3</v>
      </c>
      <c r="IK42" s="7" t="str">
        <f t="shared" ref="IK42:IK51" si="91">IF(HT42=1,"4",IF(HT42=2,"3",IF(HT42=3,"2",IF(HT42=4,"1"))))</f>
        <v>4</v>
      </c>
      <c r="IL42" s="7" t="str">
        <f t="shared" ref="IL42:IL51" si="92">IF(HW42=1,"4",IF(HW42=2,"3",IF(HW42=3,"2",IF(HW42=4,"1"))))</f>
        <v>2</v>
      </c>
      <c r="IM42" s="7" t="str">
        <f t="shared" ref="IM42:IM51" si="93">IF(IB42=1,"4",IF(IB42=2,"3",IF(IB42=3,"2",IF(IB42=4,"1"))))</f>
        <v>4</v>
      </c>
      <c r="IN42" s="7" t="str">
        <f t="shared" ref="IN42:IN51" si="94">IF(IG42=1,"4",IF(IG42=2,"3",IF(IG42=3,"2",IF(IG42=4,"1"))))</f>
        <v>1</v>
      </c>
      <c r="IO42" s="7" t="str">
        <f t="shared" ref="IO42:IO51" si="95">IF(HR42=1,"4",IF(HR42=2,"3",IF(HR42=3,"2",IF(HR42=4,"1"))))</f>
        <v>2</v>
      </c>
      <c r="IP42" s="7" t="str">
        <f t="shared" ref="IP42:IP51" si="96">IF(HZ42=1,"4",IF(HZ42=2,"3",IF(HZ42=3,"2",IF(HZ42=4,"1"))))</f>
        <v>4</v>
      </c>
      <c r="IQ42" s="7" t="str">
        <f t="shared" ref="IQ42:IQ51" si="97">IF(IE42=1,"4",IF(IE42=2,"3",IF(IE42=3,"2",IF(IE42=4,"1"))))</f>
        <v>2</v>
      </c>
      <c r="IR42" s="7" t="str">
        <f t="shared" ref="IR42:IR51" si="98">IF(IJ42=1,"4",IF(IJ42=2,"3",IF(IJ42=3,"2",IF(IJ42=4,"1"))))</f>
        <v>2</v>
      </c>
      <c r="IS42" s="7" t="str">
        <f t="shared" ref="IS42:IS51" si="99">IF(HS42=1,"4",IF(HS42=2,"3",IF(HS42=3,"2",IF(HS42=4,"1"))))</f>
        <v>2</v>
      </c>
      <c r="IT42" s="7" t="str">
        <f t="shared" ref="IT42:IT51" si="100">IF(HY42=1,"4",IF(HY42=2,"3",IF(HY42=3,"2",IF(HY42=4,"1"))))</f>
        <v>3</v>
      </c>
      <c r="IU42" s="7" t="str">
        <f t="shared" ref="IU42:IU51" si="101">IF(ID42=1,"4",IF(ID42=2,"3",IF(ID42=3,"2",IF(ID42=4,"1"))))</f>
        <v>3</v>
      </c>
      <c r="IV42" s="7" t="str">
        <f t="shared" ref="IV42:IV51" si="102">IF(IH42=1,"4",IF(IH42=2,"3",IF(IH42=3,"2",IF(IH42=4,"1"))))</f>
        <v>3</v>
      </c>
      <c r="IW42" s="7">
        <f t="shared" ref="IW42:IW51" si="103">IK42+IL42+IM42+IN42</f>
        <v>11</v>
      </c>
      <c r="IX42" s="7">
        <f t="shared" ref="IX42:IX51" si="104">IO42+IP42+IQ42+IR42</f>
        <v>10</v>
      </c>
      <c r="IY42" s="7">
        <f t="shared" ref="IY42:IY51" si="105">HQ42+HV42+IC42+II42</f>
        <v>7</v>
      </c>
      <c r="IZ42" s="7">
        <f t="shared" ref="IZ42:IZ51" si="106">HU42+HX42+IA42+IF42</f>
        <v>4</v>
      </c>
      <c r="JA42" s="7">
        <f t="shared" ref="JA42:JA51" si="107">IS42+IT42+IU42+IV42</f>
        <v>11</v>
      </c>
      <c r="JB42" s="14">
        <v>3</v>
      </c>
      <c r="JC42" s="14">
        <v>2</v>
      </c>
      <c r="JD42" s="14">
        <v>2</v>
      </c>
      <c r="JE42" s="14">
        <v>3</v>
      </c>
      <c r="JF42" s="14">
        <v>5</v>
      </c>
      <c r="JG42" s="14">
        <v>3</v>
      </c>
      <c r="JH42" s="14">
        <v>2</v>
      </c>
      <c r="JI42" s="14">
        <v>2</v>
      </c>
      <c r="JJ42" s="14">
        <v>2</v>
      </c>
      <c r="JK42" s="14">
        <v>2</v>
      </c>
      <c r="JL42" s="14">
        <v>2</v>
      </c>
      <c r="JM42" s="7">
        <f t="shared" si="82"/>
        <v>28</v>
      </c>
      <c r="JN42" s="14">
        <v>2</v>
      </c>
      <c r="JO42" s="14">
        <v>2</v>
      </c>
      <c r="JP42" s="14">
        <v>2</v>
      </c>
      <c r="JQ42" s="14">
        <v>2</v>
      </c>
      <c r="JR42" s="14">
        <v>2</v>
      </c>
      <c r="JS42" s="14">
        <v>2</v>
      </c>
      <c r="JT42" s="7">
        <f t="shared" si="89"/>
        <v>12</v>
      </c>
      <c r="JU42" s="17">
        <v>2</v>
      </c>
      <c r="JV42" s="17">
        <v>1</v>
      </c>
      <c r="JW42" s="17">
        <v>1</v>
      </c>
      <c r="JX42" s="17">
        <v>3</v>
      </c>
      <c r="JY42" s="17">
        <v>1</v>
      </c>
      <c r="JZ42" s="17">
        <v>2</v>
      </c>
      <c r="KA42" s="17">
        <v>3</v>
      </c>
      <c r="KB42" s="17">
        <v>0</v>
      </c>
      <c r="KC42" s="17">
        <v>0</v>
      </c>
      <c r="KD42" s="17">
        <v>2</v>
      </c>
      <c r="KE42" s="17">
        <v>3</v>
      </c>
      <c r="KF42" s="17">
        <v>2</v>
      </c>
      <c r="KG42" s="17">
        <v>0</v>
      </c>
      <c r="KH42" s="17">
        <v>4</v>
      </c>
      <c r="KI42" s="17">
        <v>4</v>
      </c>
      <c r="KJ42" s="17">
        <v>0</v>
      </c>
      <c r="KK42" s="7">
        <f t="shared" si="84"/>
        <v>28</v>
      </c>
      <c r="KL42" s="7">
        <f t="shared" si="85"/>
        <v>8</v>
      </c>
      <c r="KM42" s="7">
        <f t="shared" si="86"/>
        <v>11</v>
      </c>
      <c r="KN42" s="7">
        <f t="shared" si="87"/>
        <v>8</v>
      </c>
      <c r="KO42" s="7">
        <f t="shared" si="88"/>
        <v>2</v>
      </c>
    </row>
    <row r="43" spans="1:301">
      <c r="A43" s="14" t="s">
        <v>337</v>
      </c>
      <c r="B43" s="14">
        <v>0</v>
      </c>
      <c r="C43" s="14" t="s">
        <v>341</v>
      </c>
      <c r="D43" s="20">
        <v>21</v>
      </c>
      <c r="E43" s="14">
        <v>1</v>
      </c>
      <c r="F43" s="20">
        <v>12</v>
      </c>
      <c r="G43" s="14">
        <v>1</v>
      </c>
      <c r="H43" s="14">
        <v>2</v>
      </c>
      <c r="I43" s="14">
        <v>4</v>
      </c>
      <c r="J43" s="14">
        <v>2</v>
      </c>
      <c r="K43" s="14">
        <v>1</v>
      </c>
      <c r="L43" s="14">
        <v>1</v>
      </c>
      <c r="M43" s="38"/>
      <c r="N43" s="38"/>
      <c r="O43" s="14">
        <v>0</v>
      </c>
      <c r="P43" s="14">
        <v>0</v>
      </c>
      <c r="Q43" s="14">
        <v>0</v>
      </c>
      <c r="R43" s="14">
        <v>0</v>
      </c>
      <c r="S43" s="14">
        <v>1</v>
      </c>
      <c r="T43" s="14">
        <v>1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23"/>
      <c r="AF43" s="14">
        <v>0</v>
      </c>
      <c r="AG43" s="14">
        <v>1</v>
      </c>
      <c r="AH43" s="14">
        <v>2</v>
      </c>
      <c r="AI43" s="14">
        <v>1</v>
      </c>
      <c r="AJ43" s="14">
        <v>2</v>
      </c>
      <c r="AK43" s="14">
        <v>1</v>
      </c>
      <c r="AL43" s="14">
        <v>1</v>
      </c>
      <c r="AM43" s="14">
        <v>1</v>
      </c>
      <c r="AN43" s="14">
        <v>2</v>
      </c>
      <c r="AO43" s="14">
        <v>2</v>
      </c>
      <c r="AP43" s="14">
        <v>2</v>
      </c>
      <c r="AQ43" s="14">
        <v>0</v>
      </c>
      <c r="AR43" s="14">
        <v>0</v>
      </c>
      <c r="AS43" s="14">
        <v>0</v>
      </c>
      <c r="AT43" s="14">
        <v>0</v>
      </c>
      <c r="AU43" s="14">
        <v>3</v>
      </c>
      <c r="AV43" s="14">
        <v>2</v>
      </c>
      <c r="AW43" s="14">
        <v>2</v>
      </c>
      <c r="AX43" s="7">
        <f t="shared" si="5"/>
        <v>22</v>
      </c>
      <c r="AY43" s="7">
        <f t="shared" si="52"/>
        <v>12</v>
      </c>
      <c r="AZ43" s="7">
        <f t="shared" si="53"/>
        <v>10</v>
      </c>
      <c r="BA43" s="14">
        <v>4</v>
      </c>
      <c r="BB43" s="14">
        <v>4</v>
      </c>
      <c r="BC43" s="14">
        <v>4</v>
      </c>
      <c r="BD43" s="14">
        <v>4</v>
      </c>
      <c r="BE43" s="14">
        <v>3</v>
      </c>
      <c r="BF43" s="14">
        <v>4</v>
      </c>
      <c r="BG43" s="14">
        <v>4</v>
      </c>
      <c r="BH43" s="14">
        <v>3</v>
      </c>
      <c r="BI43" s="14">
        <v>1</v>
      </c>
      <c r="BJ43" s="14">
        <v>3</v>
      </c>
      <c r="BK43" s="14">
        <v>3</v>
      </c>
      <c r="BL43" s="14">
        <v>4</v>
      </c>
      <c r="BM43" s="7">
        <f t="shared" si="54"/>
        <v>41</v>
      </c>
      <c r="BN43" s="14">
        <v>1</v>
      </c>
      <c r="BO43" s="14">
        <v>1</v>
      </c>
      <c r="BP43" s="14">
        <v>1</v>
      </c>
      <c r="BQ43" s="14">
        <v>0</v>
      </c>
      <c r="BR43" s="14">
        <v>2</v>
      </c>
      <c r="BS43" s="14">
        <v>0</v>
      </c>
      <c r="BT43" s="14">
        <v>0</v>
      </c>
      <c r="BU43" s="14">
        <v>0</v>
      </c>
      <c r="BV43" s="7">
        <f t="shared" si="55"/>
        <v>5</v>
      </c>
      <c r="BW43" s="14">
        <v>1</v>
      </c>
      <c r="BX43" s="14">
        <v>2</v>
      </c>
      <c r="BY43" s="14">
        <v>0</v>
      </c>
      <c r="BZ43" s="14">
        <v>1</v>
      </c>
      <c r="CA43" s="14">
        <v>0</v>
      </c>
      <c r="CB43" s="14">
        <v>0</v>
      </c>
      <c r="CC43" s="14">
        <v>0</v>
      </c>
      <c r="CD43" s="14">
        <v>2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7">
        <f t="shared" si="56"/>
        <v>6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2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7">
        <f t="shared" si="57"/>
        <v>2</v>
      </c>
      <c r="DH43" s="14">
        <v>1</v>
      </c>
      <c r="DI43" s="14">
        <v>0</v>
      </c>
      <c r="DJ43" s="14">
        <v>1</v>
      </c>
      <c r="DK43" s="14">
        <v>0</v>
      </c>
      <c r="DL43" s="14">
        <v>1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7">
        <f t="shared" si="58"/>
        <v>3</v>
      </c>
      <c r="ED43" s="14">
        <v>3</v>
      </c>
      <c r="EE43" s="14">
        <v>3</v>
      </c>
      <c r="EF43" s="14">
        <v>3</v>
      </c>
      <c r="EG43" s="14">
        <v>3</v>
      </c>
      <c r="EH43" s="14">
        <v>3</v>
      </c>
      <c r="EI43" s="14">
        <v>3</v>
      </c>
      <c r="EJ43" s="14">
        <v>3</v>
      </c>
      <c r="EK43" s="14">
        <v>3</v>
      </c>
      <c r="EL43" s="14">
        <v>3</v>
      </c>
      <c r="EM43" s="14">
        <v>3</v>
      </c>
      <c r="EN43" s="14">
        <v>3</v>
      </c>
      <c r="EO43" s="14">
        <v>4</v>
      </c>
      <c r="EP43" s="14">
        <v>4</v>
      </c>
      <c r="EQ43" s="14">
        <v>4</v>
      </c>
      <c r="ER43" s="14">
        <v>4</v>
      </c>
      <c r="ES43" s="14">
        <v>4</v>
      </c>
      <c r="ET43" s="14">
        <v>3</v>
      </c>
      <c r="EU43" s="14">
        <v>4</v>
      </c>
      <c r="EV43" s="14">
        <v>4</v>
      </c>
      <c r="EW43" s="14">
        <v>4</v>
      </c>
      <c r="EX43" s="14">
        <v>4</v>
      </c>
      <c r="EY43" s="14">
        <v>4</v>
      </c>
      <c r="EZ43" s="14">
        <v>4</v>
      </c>
      <c r="FA43" s="14">
        <v>4</v>
      </c>
      <c r="FB43" s="14">
        <v>4</v>
      </c>
      <c r="FC43" s="14">
        <v>4</v>
      </c>
      <c r="FD43" s="14">
        <v>4</v>
      </c>
      <c r="FE43" s="14">
        <v>4</v>
      </c>
      <c r="FF43" s="14">
        <v>4</v>
      </c>
      <c r="FG43" s="14">
        <v>4</v>
      </c>
      <c r="FH43" s="68">
        <f t="shared" si="59"/>
        <v>3.6</v>
      </c>
      <c r="FI43" s="68">
        <f t="shared" si="12"/>
        <v>3.2666666666666666</v>
      </c>
      <c r="FJ43" s="68">
        <f t="shared" si="13"/>
        <v>3.9333333333333331</v>
      </c>
      <c r="FK43" s="14">
        <v>1</v>
      </c>
      <c r="FL43" s="14">
        <v>1</v>
      </c>
      <c r="FM43" s="14">
        <v>2</v>
      </c>
      <c r="FN43" s="14">
        <v>1</v>
      </c>
      <c r="FO43" s="14">
        <v>1</v>
      </c>
      <c r="FP43" s="14">
        <v>1</v>
      </c>
      <c r="FQ43" s="14">
        <v>1</v>
      </c>
      <c r="FR43" s="14">
        <v>1</v>
      </c>
      <c r="FS43" s="14">
        <v>2</v>
      </c>
      <c r="FT43" s="14">
        <v>1</v>
      </c>
      <c r="FU43" s="14">
        <v>1</v>
      </c>
      <c r="FV43" s="14">
        <v>1</v>
      </c>
      <c r="FW43" s="14">
        <v>1</v>
      </c>
      <c r="FX43" s="14">
        <v>1</v>
      </c>
      <c r="FY43" s="14">
        <v>1</v>
      </c>
      <c r="FZ43" s="14">
        <v>1</v>
      </c>
      <c r="GA43" s="14">
        <v>1</v>
      </c>
      <c r="GB43" s="14">
        <v>1</v>
      </c>
      <c r="GC43" s="14">
        <v>2</v>
      </c>
      <c r="GD43" s="14">
        <v>1</v>
      </c>
      <c r="GE43" s="14">
        <v>1</v>
      </c>
      <c r="GF43" s="14">
        <v>1</v>
      </c>
      <c r="GG43" s="14">
        <v>1</v>
      </c>
      <c r="GH43" s="14">
        <v>1</v>
      </c>
      <c r="GI43" s="14">
        <v>1</v>
      </c>
      <c r="GJ43" s="14">
        <v>1</v>
      </c>
      <c r="GK43" s="14">
        <v>1</v>
      </c>
      <c r="GL43" s="14">
        <v>2</v>
      </c>
      <c r="GM43" s="14">
        <v>2</v>
      </c>
      <c r="GN43" s="14">
        <v>1</v>
      </c>
      <c r="GO43" s="7">
        <f t="shared" si="60"/>
        <v>25</v>
      </c>
      <c r="GP43" s="7">
        <f t="shared" si="61"/>
        <v>5</v>
      </c>
      <c r="GQ43" s="7">
        <f t="shared" si="62"/>
        <v>0</v>
      </c>
      <c r="GR43" s="7">
        <f t="shared" si="63"/>
        <v>0</v>
      </c>
      <c r="GS43" s="7">
        <f t="shared" si="64"/>
        <v>0</v>
      </c>
      <c r="GT43" s="7">
        <f t="shared" si="14"/>
        <v>0</v>
      </c>
      <c r="GU43" s="45">
        <f t="shared" si="15"/>
        <v>0</v>
      </c>
      <c r="GV43" s="45">
        <f t="shared" si="16"/>
        <v>0</v>
      </c>
      <c r="GW43" s="45">
        <f t="shared" si="17"/>
        <v>0</v>
      </c>
      <c r="GX43" s="45">
        <f t="shared" si="18"/>
        <v>0</v>
      </c>
      <c r="GY43" s="45">
        <f t="shared" si="19"/>
        <v>13</v>
      </c>
      <c r="GZ43" s="45">
        <f t="shared" si="20"/>
        <v>12</v>
      </c>
      <c r="HA43" s="45">
        <f t="shared" si="21"/>
        <v>2</v>
      </c>
      <c r="HB43" s="45">
        <f t="shared" si="22"/>
        <v>3</v>
      </c>
      <c r="HC43" s="45">
        <f t="shared" si="23"/>
        <v>0</v>
      </c>
      <c r="HD43" s="45">
        <f t="shared" si="24"/>
        <v>0</v>
      </c>
      <c r="HE43" s="45">
        <f t="shared" si="25"/>
        <v>0</v>
      </c>
      <c r="HF43" s="45">
        <f t="shared" si="26"/>
        <v>0</v>
      </c>
      <c r="HG43" s="19">
        <v>5.6751467710371815</v>
      </c>
      <c r="HH43" s="14">
        <v>511</v>
      </c>
      <c r="HI43" s="14">
        <v>29</v>
      </c>
      <c r="HJ43" s="14">
        <v>10</v>
      </c>
      <c r="HK43" s="14">
        <v>19</v>
      </c>
      <c r="HL43" s="19">
        <v>357.50658881248341</v>
      </c>
      <c r="HM43" s="19">
        <v>9.5917975822735091</v>
      </c>
      <c r="HN43" s="19">
        <v>2.6829708549244455</v>
      </c>
      <c r="HQ43" s="17">
        <v>2</v>
      </c>
      <c r="HR43" s="17">
        <v>3</v>
      </c>
      <c r="HS43" s="17">
        <v>2</v>
      </c>
      <c r="HT43" s="17">
        <v>3</v>
      </c>
      <c r="HU43" s="17">
        <v>1</v>
      </c>
      <c r="HV43" s="17">
        <v>1</v>
      </c>
      <c r="HW43" s="17">
        <v>3</v>
      </c>
      <c r="HX43" s="17">
        <v>1</v>
      </c>
      <c r="HY43" s="17">
        <v>2</v>
      </c>
      <c r="HZ43" s="17">
        <v>4</v>
      </c>
      <c r="IA43" s="17">
        <v>1</v>
      </c>
      <c r="IB43" s="17">
        <v>3</v>
      </c>
      <c r="IC43" s="17">
        <v>2</v>
      </c>
      <c r="ID43" s="17">
        <v>2</v>
      </c>
      <c r="IE43" s="17">
        <v>3</v>
      </c>
      <c r="IF43" s="17">
        <v>1</v>
      </c>
      <c r="IG43" s="17">
        <v>4</v>
      </c>
      <c r="IH43" s="17">
        <v>2</v>
      </c>
      <c r="II43" s="17">
        <v>2</v>
      </c>
      <c r="IJ43" s="17">
        <v>3</v>
      </c>
      <c r="IK43" s="7" t="str">
        <f t="shared" si="91"/>
        <v>2</v>
      </c>
      <c r="IL43" s="7" t="str">
        <f t="shared" si="92"/>
        <v>2</v>
      </c>
      <c r="IM43" s="7" t="str">
        <f t="shared" si="93"/>
        <v>2</v>
      </c>
      <c r="IN43" s="7" t="str">
        <f t="shared" si="94"/>
        <v>1</v>
      </c>
      <c r="IO43" s="7" t="str">
        <f t="shared" si="95"/>
        <v>2</v>
      </c>
      <c r="IP43" s="7" t="str">
        <f t="shared" si="96"/>
        <v>1</v>
      </c>
      <c r="IQ43" s="7" t="str">
        <f t="shared" si="97"/>
        <v>2</v>
      </c>
      <c r="IR43" s="7" t="str">
        <f t="shared" si="98"/>
        <v>2</v>
      </c>
      <c r="IS43" s="7" t="str">
        <f t="shared" si="99"/>
        <v>3</v>
      </c>
      <c r="IT43" s="7" t="str">
        <f t="shared" si="100"/>
        <v>3</v>
      </c>
      <c r="IU43" s="7" t="str">
        <f t="shared" si="101"/>
        <v>3</v>
      </c>
      <c r="IV43" s="7" t="str">
        <f t="shared" si="102"/>
        <v>3</v>
      </c>
      <c r="IW43" s="7">
        <f t="shared" si="103"/>
        <v>7</v>
      </c>
      <c r="IX43" s="7">
        <f t="shared" si="104"/>
        <v>7</v>
      </c>
      <c r="IY43" s="7">
        <f t="shared" si="105"/>
        <v>7</v>
      </c>
      <c r="IZ43" s="7">
        <f t="shared" si="106"/>
        <v>4</v>
      </c>
      <c r="JA43" s="7">
        <f t="shared" si="107"/>
        <v>12</v>
      </c>
      <c r="JB43" s="14">
        <v>3</v>
      </c>
      <c r="JC43" s="14">
        <v>1</v>
      </c>
      <c r="JD43" s="14">
        <v>2</v>
      </c>
      <c r="JE43" s="14">
        <v>1</v>
      </c>
      <c r="JF43" s="14">
        <v>1</v>
      </c>
      <c r="JG43" s="14">
        <v>3</v>
      </c>
      <c r="JH43" s="14">
        <v>2</v>
      </c>
      <c r="JI43" s="14">
        <v>3</v>
      </c>
      <c r="JJ43" s="14">
        <v>2</v>
      </c>
      <c r="JK43" s="14">
        <v>2</v>
      </c>
      <c r="JL43" s="14">
        <v>2</v>
      </c>
      <c r="JM43" s="7">
        <f t="shared" si="82"/>
        <v>22</v>
      </c>
      <c r="JN43" s="14">
        <v>1</v>
      </c>
      <c r="JO43" s="14">
        <v>1</v>
      </c>
      <c r="JP43" s="14">
        <v>1</v>
      </c>
      <c r="JQ43" s="14">
        <v>3</v>
      </c>
      <c r="JR43" s="14">
        <v>2</v>
      </c>
      <c r="JS43" s="14">
        <v>1</v>
      </c>
      <c r="JT43" s="7">
        <f t="shared" si="89"/>
        <v>9</v>
      </c>
      <c r="JU43" s="20">
        <v>0</v>
      </c>
      <c r="JV43" s="20">
        <v>0</v>
      </c>
      <c r="JW43" s="20">
        <v>1</v>
      </c>
      <c r="JX43" s="20">
        <v>0</v>
      </c>
      <c r="JY43" s="20">
        <v>0</v>
      </c>
      <c r="JZ43" s="20">
        <v>0</v>
      </c>
      <c r="KA43" s="20">
        <v>1</v>
      </c>
      <c r="KB43" s="20">
        <v>1</v>
      </c>
      <c r="KC43" s="20">
        <v>1</v>
      </c>
      <c r="KD43" s="20">
        <v>1</v>
      </c>
      <c r="KE43" s="20">
        <v>1</v>
      </c>
      <c r="KF43" s="20">
        <v>2</v>
      </c>
      <c r="KG43" s="20">
        <v>0</v>
      </c>
      <c r="KH43" s="20">
        <v>0</v>
      </c>
      <c r="KI43" s="20">
        <v>3</v>
      </c>
      <c r="KJ43" s="20">
        <v>0</v>
      </c>
      <c r="KK43" s="7">
        <f t="shared" si="84"/>
        <v>11</v>
      </c>
      <c r="KL43" s="7">
        <f t="shared" si="85"/>
        <v>1</v>
      </c>
      <c r="KM43" s="7">
        <f t="shared" si="86"/>
        <v>4</v>
      </c>
      <c r="KN43" s="7">
        <f t="shared" si="87"/>
        <v>3</v>
      </c>
      <c r="KO43" s="7">
        <f t="shared" si="88"/>
        <v>3</v>
      </c>
    </row>
    <row r="44" spans="1:301">
      <c r="A44" s="14" t="s">
        <v>338</v>
      </c>
      <c r="B44" s="14">
        <v>0</v>
      </c>
      <c r="C44" s="14" t="s">
        <v>343</v>
      </c>
      <c r="D44" s="20">
        <v>20</v>
      </c>
      <c r="E44" s="14">
        <v>2</v>
      </c>
      <c r="F44" s="20">
        <v>15</v>
      </c>
      <c r="G44" s="14">
        <v>1</v>
      </c>
      <c r="H44" s="14">
        <v>4</v>
      </c>
      <c r="I44" s="14">
        <v>4</v>
      </c>
      <c r="J44" s="14">
        <v>1</v>
      </c>
      <c r="K44" s="14">
        <v>1</v>
      </c>
      <c r="L44" s="14">
        <v>2</v>
      </c>
      <c r="M44" s="38"/>
      <c r="N44" s="38"/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23"/>
      <c r="AF44" s="14">
        <v>3</v>
      </c>
      <c r="AG44" s="14">
        <v>0</v>
      </c>
      <c r="AH44" s="14">
        <v>1</v>
      </c>
      <c r="AI44" s="14">
        <v>2</v>
      </c>
      <c r="AJ44" s="14">
        <v>4</v>
      </c>
      <c r="AK44" s="14">
        <v>4</v>
      </c>
      <c r="AL44" s="14">
        <v>2</v>
      </c>
      <c r="AM44" s="14">
        <v>3</v>
      </c>
      <c r="AN44" s="14">
        <v>0</v>
      </c>
      <c r="AO44" s="14">
        <v>2</v>
      </c>
      <c r="AP44" s="14">
        <v>2</v>
      </c>
      <c r="AQ44" s="14">
        <v>0</v>
      </c>
      <c r="AR44" s="14">
        <v>3</v>
      </c>
      <c r="AS44" s="14">
        <v>3</v>
      </c>
      <c r="AT44" s="14">
        <v>4</v>
      </c>
      <c r="AU44" s="14">
        <v>1</v>
      </c>
      <c r="AV44" s="14">
        <v>2</v>
      </c>
      <c r="AW44" s="14">
        <v>1</v>
      </c>
      <c r="AX44" s="7">
        <f t="shared" si="5"/>
        <v>37</v>
      </c>
      <c r="AY44" s="7">
        <f t="shared" si="52"/>
        <v>15</v>
      </c>
      <c r="AZ44" s="7">
        <f t="shared" si="53"/>
        <v>22</v>
      </c>
      <c r="BA44" s="14">
        <v>5</v>
      </c>
      <c r="BB44" s="14">
        <v>5</v>
      </c>
      <c r="BC44" s="14">
        <v>5</v>
      </c>
      <c r="BD44" s="14">
        <v>5</v>
      </c>
      <c r="BE44" s="14">
        <v>5</v>
      </c>
      <c r="BF44" s="14">
        <v>3</v>
      </c>
      <c r="BG44" s="14">
        <v>5</v>
      </c>
      <c r="BH44" s="14">
        <v>5</v>
      </c>
      <c r="BI44" s="14">
        <v>5</v>
      </c>
      <c r="BJ44" s="14">
        <v>4</v>
      </c>
      <c r="BK44" s="14">
        <v>4</v>
      </c>
      <c r="BL44" s="14">
        <v>5</v>
      </c>
      <c r="BM44" s="7">
        <f t="shared" si="54"/>
        <v>56</v>
      </c>
      <c r="BN44" s="14">
        <v>0</v>
      </c>
      <c r="BO44" s="14">
        <v>1</v>
      </c>
      <c r="BP44" s="14">
        <v>2</v>
      </c>
      <c r="BQ44" s="14">
        <v>1</v>
      </c>
      <c r="BR44" s="14">
        <v>2</v>
      </c>
      <c r="BS44" s="14">
        <v>0</v>
      </c>
      <c r="BT44" s="14">
        <v>2</v>
      </c>
      <c r="BU44" s="14">
        <v>0</v>
      </c>
      <c r="BV44" s="7">
        <f t="shared" si="55"/>
        <v>8</v>
      </c>
      <c r="BW44" s="14">
        <v>1</v>
      </c>
      <c r="BX44" s="14">
        <v>2</v>
      </c>
      <c r="BY44" s="14">
        <v>1</v>
      </c>
      <c r="BZ44" s="14">
        <v>2</v>
      </c>
      <c r="CA44" s="14">
        <v>1</v>
      </c>
      <c r="CB44" s="14">
        <v>3</v>
      </c>
      <c r="CC44" s="14">
        <v>1</v>
      </c>
      <c r="CD44" s="14">
        <v>1</v>
      </c>
      <c r="CE44" s="14">
        <v>3</v>
      </c>
      <c r="CF44" s="14">
        <v>4</v>
      </c>
      <c r="CG44" s="14">
        <v>4</v>
      </c>
      <c r="CH44" s="14">
        <v>4</v>
      </c>
      <c r="CI44" s="14">
        <v>3</v>
      </c>
      <c r="CJ44" s="14">
        <v>2</v>
      </c>
      <c r="CK44" s="7">
        <f t="shared" si="56"/>
        <v>32</v>
      </c>
      <c r="CL44" s="14">
        <v>0</v>
      </c>
      <c r="CM44" s="14">
        <v>0</v>
      </c>
      <c r="CN44" s="14">
        <v>1</v>
      </c>
      <c r="CO44" s="14">
        <v>3</v>
      </c>
      <c r="CP44" s="14">
        <v>2</v>
      </c>
      <c r="CQ44" s="14">
        <v>2</v>
      </c>
      <c r="CR44" s="14">
        <v>2</v>
      </c>
      <c r="CS44" s="14">
        <v>1</v>
      </c>
      <c r="CT44" s="14">
        <v>0</v>
      </c>
      <c r="CU44" s="14">
        <v>3</v>
      </c>
      <c r="CV44" s="14">
        <v>0</v>
      </c>
      <c r="CW44" s="14">
        <v>1</v>
      </c>
      <c r="CX44" s="14">
        <v>0</v>
      </c>
      <c r="CY44" s="14">
        <v>3</v>
      </c>
      <c r="CZ44" s="14">
        <v>3</v>
      </c>
      <c r="DA44" s="14">
        <v>0</v>
      </c>
      <c r="DB44" s="14">
        <v>2</v>
      </c>
      <c r="DC44" s="14">
        <v>2</v>
      </c>
      <c r="DD44" s="14">
        <v>2</v>
      </c>
      <c r="DE44" s="14">
        <v>0</v>
      </c>
      <c r="DF44" s="14">
        <v>1</v>
      </c>
      <c r="DG44" s="7">
        <f t="shared" si="57"/>
        <v>28</v>
      </c>
      <c r="DH44" s="14">
        <v>1</v>
      </c>
      <c r="DI44" s="14">
        <v>1</v>
      </c>
      <c r="DJ44" s="14">
        <v>1</v>
      </c>
      <c r="DK44" s="14">
        <v>2</v>
      </c>
      <c r="DL44" s="14">
        <v>2</v>
      </c>
      <c r="DM44" s="14">
        <v>0</v>
      </c>
      <c r="DN44" s="14">
        <v>3</v>
      </c>
      <c r="DO44" s="14">
        <v>2</v>
      </c>
      <c r="DP44" s="14">
        <v>0</v>
      </c>
      <c r="DQ44" s="14">
        <v>2</v>
      </c>
      <c r="DR44" s="14">
        <v>3</v>
      </c>
      <c r="DS44" s="14">
        <v>1</v>
      </c>
      <c r="DT44" s="14">
        <v>0</v>
      </c>
      <c r="DU44" s="14">
        <v>3</v>
      </c>
      <c r="DV44" s="14">
        <v>1</v>
      </c>
      <c r="DW44" s="14">
        <v>3</v>
      </c>
      <c r="DX44" s="14">
        <v>2</v>
      </c>
      <c r="DY44" s="14">
        <v>0</v>
      </c>
      <c r="DZ44" s="14">
        <v>3</v>
      </c>
      <c r="EA44" s="14">
        <v>1</v>
      </c>
      <c r="EB44" s="14">
        <v>0</v>
      </c>
      <c r="EC44" s="7">
        <f t="shared" si="58"/>
        <v>31</v>
      </c>
      <c r="ED44" s="14">
        <v>1</v>
      </c>
      <c r="EE44" s="14">
        <v>1</v>
      </c>
      <c r="EF44" s="14">
        <v>2</v>
      </c>
      <c r="EG44" s="14">
        <v>2</v>
      </c>
      <c r="EH44" s="14">
        <v>2</v>
      </c>
      <c r="EI44" s="14">
        <v>1</v>
      </c>
      <c r="EJ44" s="14">
        <v>3</v>
      </c>
      <c r="EK44" s="14">
        <v>1</v>
      </c>
      <c r="EL44" s="14">
        <v>3</v>
      </c>
      <c r="EM44" s="14">
        <v>3</v>
      </c>
      <c r="EN44" s="14">
        <v>1</v>
      </c>
      <c r="EO44" s="14">
        <v>4</v>
      </c>
      <c r="EP44" s="14">
        <v>3</v>
      </c>
      <c r="EQ44" s="14">
        <v>2</v>
      </c>
      <c r="ER44" s="14">
        <v>4</v>
      </c>
      <c r="ES44" s="14">
        <v>2</v>
      </c>
      <c r="ET44" s="14">
        <v>4</v>
      </c>
      <c r="EU44" s="14">
        <v>1</v>
      </c>
      <c r="EV44" s="14">
        <v>3</v>
      </c>
      <c r="EW44" s="14">
        <v>3</v>
      </c>
      <c r="EX44" s="14">
        <v>6</v>
      </c>
      <c r="EY44" s="14">
        <v>2</v>
      </c>
      <c r="EZ44" s="14">
        <v>1</v>
      </c>
      <c r="FA44" s="14">
        <v>3</v>
      </c>
      <c r="FB44" s="14">
        <v>2</v>
      </c>
      <c r="FC44" s="14">
        <v>2</v>
      </c>
      <c r="FD44" s="14">
        <v>3</v>
      </c>
      <c r="FE44" s="14">
        <v>7</v>
      </c>
      <c r="FF44" s="14">
        <v>7</v>
      </c>
      <c r="FG44" s="14">
        <v>1</v>
      </c>
      <c r="FH44" s="68">
        <f t="shared" si="59"/>
        <v>2.6666666666666665</v>
      </c>
      <c r="FI44" s="68">
        <f t="shared" si="12"/>
        <v>2.2000000000000002</v>
      </c>
      <c r="FJ44" s="68">
        <f t="shared" si="13"/>
        <v>3.1333333333333333</v>
      </c>
      <c r="FK44" s="14">
        <v>2</v>
      </c>
      <c r="FL44" s="14">
        <v>1</v>
      </c>
      <c r="FM44" s="14">
        <v>1</v>
      </c>
      <c r="FN44" s="14">
        <v>2</v>
      </c>
      <c r="FO44" s="14">
        <v>1</v>
      </c>
      <c r="FP44" s="14">
        <v>1</v>
      </c>
      <c r="FQ44" s="14">
        <v>2</v>
      </c>
      <c r="FR44" s="14">
        <v>1</v>
      </c>
      <c r="FS44" s="14">
        <v>2</v>
      </c>
      <c r="FT44" s="14">
        <v>2</v>
      </c>
      <c r="FU44" s="14">
        <v>1</v>
      </c>
      <c r="FV44" s="14">
        <v>3</v>
      </c>
      <c r="FW44" s="14">
        <v>2</v>
      </c>
      <c r="FX44" s="14">
        <v>2</v>
      </c>
      <c r="FY44" s="14">
        <v>2</v>
      </c>
      <c r="FZ44" s="14">
        <v>2</v>
      </c>
      <c r="GA44" s="14">
        <v>3</v>
      </c>
      <c r="GB44" s="14">
        <v>1</v>
      </c>
      <c r="GC44" s="14">
        <v>2</v>
      </c>
      <c r="GD44" s="14">
        <v>2</v>
      </c>
      <c r="GE44" s="14">
        <v>2</v>
      </c>
      <c r="GF44" s="14">
        <v>1</v>
      </c>
      <c r="GG44" s="14">
        <v>1</v>
      </c>
      <c r="GH44" s="14">
        <v>2</v>
      </c>
      <c r="GI44" s="14">
        <v>2</v>
      </c>
      <c r="GJ44" s="14">
        <v>1</v>
      </c>
      <c r="GK44" s="14">
        <v>2</v>
      </c>
      <c r="GL44" s="14">
        <v>1</v>
      </c>
      <c r="GM44" s="14">
        <v>1</v>
      </c>
      <c r="GN44" s="14">
        <v>1</v>
      </c>
      <c r="GO44" s="7">
        <f t="shared" si="60"/>
        <v>13</v>
      </c>
      <c r="GP44" s="7">
        <f t="shared" si="61"/>
        <v>15</v>
      </c>
      <c r="GQ44" s="7">
        <f t="shared" si="62"/>
        <v>2</v>
      </c>
      <c r="GR44" s="7">
        <f t="shared" si="63"/>
        <v>0</v>
      </c>
      <c r="GS44" s="7">
        <f t="shared" si="64"/>
        <v>0</v>
      </c>
      <c r="GT44" s="7">
        <f t="shared" si="14"/>
        <v>0</v>
      </c>
      <c r="GU44" s="45">
        <f t="shared" si="15"/>
        <v>0</v>
      </c>
      <c r="GV44" s="45">
        <f t="shared" si="16"/>
        <v>0</v>
      </c>
      <c r="GW44" s="45">
        <f t="shared" si="17"/>
        <v>0</v>
      </c>
      <c r="GX44" s="45">
        <f t="shared" si="18"/>
        <v>0</v>
      </c>
      <c r="GY44" s="45">
        <f t="shared" si="19"/>
        <v>6</v>
      </c>
      <c r="GZ44" s="45">
        <f t="shared" si="20"/>
        <v>7</v>
      </c>
      <c r="HA44" s="45">
        <f t="shared" si="21"/>
        <v>8</v>
      </c>
      <c r="HB44" s="45">
        <f t="shared" si="22"/>
        <v>7</v>
      </c>
      <c r="HC44" s="45">
        <f t="shared" si="23"/>
        <v>1</v>
      </c>
      <c r="HD44" s="45">
        <f t="shared" si="24"/>
        <v>1</v>
      </c>
      <c r="HE44" s="45">
        <f t="shared" si="25"/>
        <v>0</v>
      </c>
      <c r="HF44" s="45">
        <f t="shared" si="26"/>
        <v>0</v>
      </c>
      <c r="HG44" s="33">
        <v>5.6751467710371815</v>
      </c>
      <c r="HH44" s="34">
        <v>511</v>
      </c>
      <c r="HI44" s="34">
        <v>29</v>
      </c>
      <c r="HJ44" s="34">
        <v>15</v>
      </c>
      <c r="HK44" s="34">
        <v>14</v>
      </c>
      <c r="HL44" s="33">
        <v>348.4737824137494</v>
      </c>
      <c r="HM44" s="33">
        <v>7.0137166918358576</v>
      </c>
      <c r="HN44" s="33">
        <v>2.0126956591266145</v>
      </c>
      <c r="HQ44" s="17">
        <v>1</v>
      </c>
      <c r="HR44" s="17">
        <v>4</v>
      </c>
      <c r="HS44" s="17">
        <v>2</v>
      </c>
      <c r="HT44" s="17">
        <v>3</v>
      </c>
      <c r="HU44" s="17">
        <v>2</v>
      </c>
      <c r="HV44" s="17">
        <v>1</v>
      </c>
      <c r="HW44" s="17">
        <v>3</v>
      </c>
      <c r="HX44" s="17">
        <v>2</v>
      </c>
      <c r="HY44" s="17">
        <v>2</v>
      </c>
      <c r="HZ44" s="17">
        <v>2</v>
      </c>
      <c r="IA44" s="17">
        <v>2</v>
      </c>
      <c r="IB44" s="17">
        <v>4</v>
      </c>
      <c r="IC44" s="17">
        <v>1</v>
      </c>
      <c r="ID44" s="17">
        <v>2</v>
      </c>
      <c r="IE44" s="17">
        <v>3</v>
      </c>
      <c r="IF44" s="17">
        <v>2</v>
      </c>
      <c r="IG44" s="17">
        <v>2</v>
      </c>
      <c r="IH44" s="17">
        <v>2</v>
      </c>
      <c r="II44" s="17">
        <v>1</v>
      </c>
      <c r="IJ44" s="17">
        <v>2</v>
      </c>
      <c r="IK44" s="7" t="str">
        <f t="shared" si="91"/>
        <v>2</v>
      </c>
      <c r="IL44" s="7" t="str">
        <f t="shared" si="92"/>
        <v>2</v>
      </c>
      <c r="IM44" s="7" t="str">
        <f t="shared" si="93"/>
        <v>1</v>
      </c>
      <c r="IN44" s="7" t="str">
        <f t="shared" si="94"/>
        <v>3</v>
      </c>
      <c r="IO44" s="7" t="str">
        <f t="shared" si="95"/>
        <v>1</v>
      </c>
      <c r="IP44" s="7" t="str">
        <f t="shared" si="96"/>
        <v>3</v>
      </c>
      <c r="IQ44" s="7" t="str">
        <f t="shared" si="97"/>
        <v>2</v>
      </c>
      <c r="IR44" s="7" t="str">
        <f t="shared" si="98"/>
        <v>3</v>
      </c>
      <c r="IS44" s="7" t="str">
        <f t="shared" si="99"/>
        <v>3</v>
      </c>
      <c r="IT44" s="7" t="str">
        <f t="shared" si="100"/>
        <v>3</v>
      </c>
      <c r="IU44" s="7" t="str">
        <f t="shared" si="101"/>
        <v>3</v>
      </c>
      <c r="IV44" s="7" t="str">
        <f t="shared" si="102"/>
        <v>3</v>
      </c>
      <c r="IW44" s="7">
        <f t="shared" si="103"/>
        <v>8</v>
      </c>
      <c r="IX44" s="7">
        <f t="shared" si="104"/>
        <v>9</v>
      </c>
      <c r="IY44" s="7">
        <f t="shared" si="105"/>
        <v>4</v>
      </c>
      <c r="IZ44" s="7">
        <f t="shared" si="106"/>
        <v>8</v>
      </c>
      <c r="JA44" s="7">
        <f t="shared" si="107"/>
        <v>12</v>
      </c>
      <c r="JB44" s="14">
        <v>4</v>
      </c>
      <c r="JC44" s="14">
        <v>3</v>
      </c>
      <c r="JD44" s="14">
        <v>4</v>
      </c>
      <c r="JE44" s="14">
        <v>4</v>
      </c>
      <c r="JF44" s="14">
        <v>4</v>
      </c>
      <c r="JG44" s="14">
        <v>5</v>
      </c>
      <c r="JH44" s="14">
        <v>4</v>
      </c>
      <c r="JI44" s="14">
        <v>5</v>
      </c>
      <c r="JJ44" s="14">
        <v>4</v>
      </c>
      <c r="JK44" s="14">
        <v>1</v>
      </c>
      <c r="JL44" s="14">
        <v>1</v>
      </c>
      <c r="JM44" s="7">
        <f t="shared" si="82"/>
        <v>39</v>
      </c>
      <c r="JN44" s="14">
        <v>4</v>
      </c>
      <c r="JO44" s="14">
        <v>3</v>
      </c>
      <c r="JP44" s="14">
        <v>2</v>
      </c>
      <c r="JQ44" s="14">
        <v>3</v>
      </c>
      <c r="JR44" s="14">
        <v>2</v>
      </c>
      <c r="JS44" s="14">
        <v>1</v>
      </c>
      <c r="JT44" s="7">
        <f t="shared" si="89"/>
        <v>15</v>
      </c>
      <c r="JU44" s="20">
        <v>5</v>
      </c>
      <c r="JV44" s="20">
        <v>4</v>
      </c>
      <c r="JW44" s="20">
        <v>4</v>
      </c>
      <c r="JX44" s="20">
        <v>4</v>
      </c>
      <c r="JY44" s="20">
        <v>2</v>
      </c>
      <c r="JZ44" s="20">
        <v>3</v>
      </c>
      <c r="KA44" s="20">
        <v>4</v>
      </c>
      <c r="KB44" s="20">
        <v>4</v>
      </c>
      <c r="KC44" s="20">
        <v>5</v>
      </c>
      <c r="KD44" s="20">
        <v>4</v>
      </c>
      <c r="KE44" s="20">
        <v>4</v>
      </c>
      <c r="KF44" s="20">
        <v>4</v>
      </c>
      <c r="KG44" s="20">
        <v>4</v>
      </c>
      <c r="KH44" s="20">
        <v>4</v>
      </c>
      <c r="KI44" s="20">
        <v>3</v>
      </c>
      <c r="KJ44" s="20">
        <v>5</v>
      </c>
      <c r="KK44" s="7">
        <f t="shared" si="84"/>
        <v>63</v>
      </c>
      <c r="KL44" s="7">
        <f t="shared" si="85"/>
        <v>22</v>
      </c>
      <c r="KM44" s="7">
        <f t="shared" si="86"/>
        <v>11</v>
      </c>
      <c r="KN44" s="7">
        <f t="shared" si="87"/>
        <v>17</v>
      </c>
      <c r="KO44" s="7">
        <f t="shared" si="88"/>
        <v>14</v>
      </c>
    </row>
    <row r="45" spans="1:301">
      <c r="A45" s="14" t="s">
        <v>342</v>
      </c>
      <c r="B45" s="14">
        <v>0</v>
      </c>
      <c r="C45" s="14" t="s">
        <v>344</v>
      </c>
      <c r="D45" s="20">
        <v>25</v>
      </c>
      <c r="E45" s="14">
        <v>1</v>
      </c>
      <c r="F45" s="20">
        <v>12</v>
      </c>
      <c r="G45" s="14">
        <v>0</v>
      </c>
      <c r="I45" s="14">
        <v>4</v>
      </c>
      <c r="J45" s="14">
        <v>2</v>
      </c>
      <c r="K45" s="14">
        <v>1</v>
      </c>
      <c r="L45" s="14">
        <v>3</v>
      </c>
      <c r="M45" s="39"/>
      <c r="N45" s="39"/>
      <c r="O45" s="14">
        <v>0</v>
      </c>
      <c r="P45" s="14">
        <v>0</v>
      </c>
      <c r="Q45" s="14">
        <v>0</v>
      </c>
      <c r="R45" s="14">
        <v>0</v>
      </c>
      <c r="S45" s="14">
        <v>1</v>
      </c>
      <c r="T45" s="14">
        <v>1</v>
      </c>
      <c r="U45" s="14">
        <v>0</v>
      </c>
      <c r="V45" s="14">
        <v>0</v>
      </c>
      <c r="W45" s="14">
        <v>1</v>
      </c>
      <c r="X45" s="14">
        <v>1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F45" s="14">
        <v>3</v>
      </c>
      <c r="AG45" s="14">
        <v>3</v>
      </c>
      <c r="AH45" s="14">
        <v>1</v>
      </c>
      <c r="AI45" s="14">
        <v>3</v>
      </c>
      <c r="AJ45" s="14">
        <v>2</v>
      </c>
      <c r="AK45" s="14">
        <v>1</v>
      </c>
      <c r="AL45" s="14">
        <v>3</v>
      </c>
      <c r="AM45" s="14">
        <v>3</v>
      </c>
      <c r="AN45" s="14">
        <v>1</v>
      </c>
      <c r="AO45" s="14">
        <v>3</v>
      </c>
      <c r="AP45" s="14">
        <v>3</v>
      </c>
      <c r="AQ45" s="14">
        <v>1</v>
      </c>
      <c r="AR45" s="14">
        <v>2</v>
      </c>
      <c r="AS45" s="14">
        <v>1</v>
      </c>
      <c r="AT45" s="14">
        <v>2</v>
      </c>
      <c r="AU45" s="14">
        <v>2</v>
      </c>
      <c r="AV45" s="14">
        <v>3</v>
      </c>
      <c r="AW45" s="14">
        <v>1</v>
      </c>
      <c r="AX45" s="7">
        <f t="shared" si="5"/>
        <v>38</v>
      </c>
      <c r="AY45" s="7">
        <f t="shared" si="52"/>
        <v>23</v>
      </c>
      <c r="AZ45" s="7">
        <f t="shared" si="53"/>
        <v>15</v>
      </c>
      <c r="BA45" s="14">
        <v>4</v>
      </c>
      <c r="BB45" s="14">
        <v>3</v>
      </c>
      <c r="BC45" s="14">
        <v>3</v>
      </c>
      <c r="BD45" s="14">
        <v>1</v>
      </c>
      <c r="BE45" s="14">
        <v>2</v>
      </c>
      <c r="BF45" s="14">
        <v>2</v>
      </c>
      <c r="BG45" s="14">
        <v>1</v>
      </c>
      <c r="BH45" s="14">
        <v>4</v>
      </c>
      <c r="BI45" s="14">
        <v>1</v>
      </c>
      <c r="BJ45" s="14">
        <v>3</v>
      </c>
      <c r="BK45" s="14">
        <v>4</v>
      </c>
      <c r="BL45" s="14">
        <v>4</v>
      </c>
      <c r="BM45" s="7">
        <f t="shared" si="54"/>
        <v>32</v>
      </c>
      <c r="BN45" s="14">
        <v>2</v>
      </c>
      <c r="BO45" s="14">
        <v>2</v>
      </c>
      <c r="BP45" s="14">
        <v>3</v>
      </c>
      <c r="BQ45" s="14">
        <v>2</v>
      </c>
      <c r="BR45" s="14">
        <v>3</v>
      </c>
      <c r="BS45" s="14">
        <v>0</v>
      </c>
      <c r="BT45" s="14">
        <v>1</v>
      </c>
      <c r="BU45" s="14">
        <v>0</v>
      </c>
      <c r="BV45" s="7">
        <f t="shared" si="55"/>
        <v>13</v>
      </c>
      <c r="BW45" s="14">
        <v>1</v>
      </c>
      <c r="BX45" s="14">
        <v>3</v>
      </c>
      <c r="BY45" s="14">
        <v>0</v>
      </c>
      <c r="BZ45" s="14">
        <v>2</v>
      </c>
      <c r="CA45" s="14">
        <v>1</v>
      </c>
      <c r="CB45" s="14">
        <v>1</v>
      </c>
      <c r="CC45" s="14">
        <v>3</v>
      </c>
      <c r="CD45" s="14">
        <v>2</v>
      </c>
      <c r="CE45" s="14">
        <v>1</v>
      </c>
      <c r="CF45" s="14">
        <v>2</v>
      </c>
      <c r="CG45" s="14">
        <v>1</v>
      </c>
      <c r="CH45" s="14">
        <v>2</v>
      </c>
      <c r="CI45" s="14">
        <v>1</v>
      </c>
      <c r="CJ45" s="14">
        <v>0</v>
      </c>
      <c r="CK45" s="7">
        <f t="shared" si="56"/>
        <v>20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1</v>
      </c>
      <c r="CS45" s="14">
        <v>0</v>
      </c>
      <c r="CT45" s="14">
        <v>0</v>
      </c>
      <c r="CU45" s="14">
        <v>1</v>
      </c>
      <c r="CV45" s="14">
        <v>0</v>
      </c>
      <c r="CW45" s="14">
        <v>1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7">
        <f t="shared" si="57"/>
        <v>3</v>
      </c>
      <c r="DH45" s="14">
        <v>0</v>
      </c>
      <c r="DI45" s="14">
        <v>1</v>
      </c>
      <c r="DJ45" s="14">
        <v>1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14">
        <v>1</v>
      </c>
      <c r="DX45" s="14">
        <v>0</v>
      </c>
      <c r="DY45" s="14">
        <v>0</v>
      </c>
      <c r="DZ45" s="14">
        <v>0</v>
      </c>
      <c r="EA45" s="14">
        <v>0</v>
      </c>
      <c r="EB45" s="14">
        <v>0</v>
      </c>
      <c r="EC45" s="7">
        <f t="shared" si="58"/>
        <v>3</v>
      </c>
      <c r="ED45" s="14">
        <v>4</v>
      </c>
      <c r="EE45" s="14">
        <v>5</v>
      </c>
      <c r="EF45" s="14">
        <v>5</v>
      </c>
      <c r="EG45" s="14">
        <v>5</v>
      </c>
      <c r="EH45" s="14">
        <v>6</v>
      </c>
      <c r="EI45" s="14">
        <v>5</v>
      </c>
      <c r="EJ45" s="14">
        <v>5</v>
      </c>
      <c r="EK45" s="14">
        <v>6</v>
      </c>
      <c r="EL45" s="14">
        <v>6</v>
      </c>
      <c r="EM45" s="14">
        <v>6</v>
      </c>
      <c r="EN45" s="14">
        <v>6</v>
      </c>
      <c r="EO45" s="14">
        <v>6</v>
      </c>
      <c r="EP45" s="14">
        <v>6</v>
      </c>
      <c r="EQ45" s="14">
        <v>7</v>
      </c>
      <c r="ER45" s="14">
        <v>7</v>
      </c>
      <c r="ES45" s="14">
        <v>5</v>
      </c>
      <c r="ET45" s="14">
        <v>5</v>
      </c>
      <c r="EU45" s="14">
        <v>6</v>
      </c>
      <c r="EV45" s="14">
        <v>7</v>
      </c>
      <c r="EW45" s="14">
        <v>7</v>
      </c>
      <c r="EX45" s="14">
        <v>7</v>
      </c>
      <c r="EY45" s="14">
        <v>6</v>
      </c>
      <c r="EZ45" s="14">
        <v>6</v>
      </c>
      <c r="FA45" s="14">
        <v>6</v>
      </c>
      <c r="FB45" s="14">
        <v>5</v>
      </c>
      <c r="FC45" s="14">
        <v>6</v>
      </c>
      <c r="FD45" s="14">
        <v>6</v>
      </c>
      <c r="FE45" s="14">
        <v>5</v>
      </c>
      <c r="FF45" s="14">
        <v>6</v>
      </c>
      <c r="FG45" s="14">
        <v>7</v>
      </c>
      <c r="FH45" s="68">
        <f t="shared" si="59"/>
        <v>5.833333333333333</v>
      </c>
      <c r="FI45" s="68">
        <f t="shared" si="12"/>
        <v>5.666666666666667</v>
      </c>
      <c r="FJ45" s="68">
        <f t="shared" si="13"/>
        <v>6</v>
      </c>
      <c r="FK45" s="14">
        <v>1</v>
      </c>
      <c r="FL45" s="14">
        <v>1</v>
      </c>
      <c r="FM45" s="14">
        <v>1</v>
      </c>
      <c r="FN45" s="14">
        <v>1</v>
      </c>
      <c r="FO45" s="14">
        <v>1</v>
      </c>
      <c r="FP45" s="14">
        <v>3</v>
      </c>
      <c r="FQ45" s="14">
        <v>1</v>
      </c>
      <c r="FR45" s="14">
        <v>1</v>
      </c>
      <c r="FS45" s="14">
        <v>1</v>
      </c>
      <c r="FT45" s="14">
        <v>1</v>
      </c>
      <c r="FU45" s="14">
        <v>1</v>
      </c>
      <c r="FV45" s="14">
        <v>1</v>
      </c>
      <c r="FW45" s="14">
        <v>2</v>
      </c>
      <c r="FX45" s="14">
        <v>2</v>
      </c>
      <c r="FY45" s="14">
        <v>2</v>
      </c>
      <c r="FZ45" s="14">
        <v>1</v>
      </c>
      <c r="GA45" s="14">
        <v>1</v>
      </c>
      <c r="GB45" s="14">
        <v>1</v>
      </c>
      <c r="GC45" s="14">
        <v>2</v>
      </c>
      <c r="GD45" s="14">
        <v>1</v>
      </c>
      <c r="GE45" s="14">
        <v>1</v>
      </c>
      <c r="GF45" s="14">
        <v>1</v>
      </c>
      <c r="GG45" s="14">
        <v>1</v>
      </c>
      <c r="GH45" s="14">
        <v>1</v>
      </c>
      <c r="GI45" s="14">
        <v>1</v>
      </c>
      <c r="GJ45" s="14">
        <v>1</v>
      </c>
      <c r="GK45" s="14">
        <v>1</v>
      </c>
      <c r="GL45" s="14">
        <v>1</v>
      </c>
      <c r="GM45" s="14">
        <v>2</v>
      </c>
      <c r="GN45" s="14">
        <v>1</v>
      </c>
      <c r="GO45" s="7">
        <f t="shared" si="60"/>
        <v>24</v>
      </c>
      <c r="GP45" s="7">
        <f t="shared" si="61"/>
        <v>5</v>
      </c>
      <c r="GQ45" s="7">
        <f t="shared" si="62"/>
        <v>1</v>
      </c>
      <c r="GR45" s="7">
        <f t="shared" si="63"/>
        <v>0</v>
      </c>
      <c r="GS45" s="7">
        <f t="shared" si="64"/>
        <v>0</v>
      </c>
      <c r="GT45" s="7">
        <f t="shared" si="14"/>
        <v>0</v>
      </c>
      <c r="GU45" s="45">
        <f t="shared" si="15"/>
        <v>0</v>
      </c>
      <c r="GV45" s="45">
        <f t="shared" si="16"/>
        <v>0</v>
      </c>
      <c r="GW45" s="45">
        <f t="shared" si="17"/>
        <v>0</v>
      </c>
      <c r="GX45" s="45">
        <f t="shared" si="18"/>
        <v>0</v>
      </c>
      <c r="GY45" s="45">
        <f t="shared" si="19"/>
        <v>11</v>
      </c>
      <c r="GZ45" s="45">
        <f t="shared" si="20"/>
        <v>13</v>
      </c>
      <c r="HA45" s="45">
        <f t="shared" si="21"/>
        <v>3</v>
      </c>
      <c r="HB45" s="45">
        <f t="shared" si="22"/>
        <v>2</v>
      </c>
      <c r="HC45" s="45">
        <f t="shared" si="23"/>
        <v>1</v>
      </c>
      <c r="HD45" s="45">
        <f t="shared" si="24"/>
        <v>0</v>
      </c>
      <c r="HE45" s="45">
        <f t="shared" si="25"/>
        <v>0</v>
      </c>
      <c r="HF45" s="45">
        <f t="shared" si="26"/>
        <v>0</v>
      </c>
      <c r="HG45" s="33">
        <v>11.801242236024844</v>
      </c>
      <c r="HH45" s="34">
        <v>483</v>
      </c>
      <c r="HI45" s="34">
        <v>57</v>
      </c>
      <c r="HJ45" s="34">
        <v>49</v>
      </c>
      <c r="HK45" s="34">
        <v>8</v>
      </c>
      <c r="HL45" s="33">
        <v>396.06085053824438</v>
      </c>
      <c r="HM45" s="33">
        <v>5.4744887296765938</v>
      </c>
      <c r="HN45" s="33">
        <v>1.3822342506806202</v>
      </c>
      <c r="HQ45" s="17">
        <v>2</v>
      </c>
      <c r="HR45" s="17">
        <v>2</v>
      </c>
      <c r="HS45" s="17">
        <v>2</v>
      </c>
      <c r="HT45" s="17">
        <v>3</v>
      </c>
      <c r="HU45" s="17">
        <v>2</v>
      </c>
      <c r="HV45" s="17">
        <v>3</v>
      </c>
      <c r="HW45" s="17">
        <v>2</v>
      </c>
      <c r="HX45" s="17">
        <v>2</v>
      </c>
      <c r="HY45" s="17">
        <v>3</v>
      </c>
      <c r="HZ45" s="17">
        <v>2</v>
      </c>
      <c r="IA45" s="17">
        <v>2</v>
      </c>
      <c r="IB45" s="17">
        <v>2</v>
      </c>
      <c r="IC45" s="17">
        <v>1</v>
      </c>
      <c r="ID45" s="17">
        <v>2</v>
      </c>
      <c r="IE45" s="17">
        <v>2</v>
      </c>
      <c r="IF45" s="17">
        <v>2</v>
      </c>
      <c r="IG45" s="17">
        <v>2</v>
      </c>
      <c r="IH45" s="17">
        <v>3</v>
      </c>
      <c r="II45" s="17">
        <v>2</v>
      </c>
      <c r="IJ45" s="17">
        <v>1</v>
      </c>
      <c r="IK45" s="7" t="str">
        <f t="shared" si="91"/>
        <v>2</v>
      </c>
      <c r="IL45" s="7" t="str">
        <f t="shared" si="92"/>
        <v>3</v>
      </c>
      <c r="IM45" s="7" t="str">
        <f t="shared" si="93"/>
        <v>3</v>
      </c>
      <c r="IN45" s="7" t="str">
        <f t="shared" si="94"/>
        <v>3</v>
      </c>
      <c r="IO45" s="7" t="str">
        <f t="shared" si="95"/>
        <v>3</v>
      </c>
      <c r="IP45" s="7" t="str">
        <f t="shared" si="96"/>
        <v>3</v>
      </c>
      <c r="IQ45" s="7" t="str">
        <f t="shared" si="97"/>
        <v>3</v>
      </c>
      <c r="IR45" s="7" t="str">
        <f t="shared" si="98"/>
        <v>4</v>
      </c>
      <c r="IS45" s="7" t="str">
        <f t="shared" si="99"/>
        <v>3</v>
      </c>
      <c r="IT45" s="7" t="str">
        <f t="shared" si="100"/>
        <v>2</v>
      </c>
      <c r="IU45" s="7" t="str">
        <f t="shared" si="101"/>
        <v>3</v>
      </c>
      <c r="IV45" s="7" t="str">
        <f t="shared" si="102"/>
        <v>2</v>
      </c>
      <c r="IW45" s="7">
        <f t="shared" si="103"/>
        <v>11</v>
      </c>
      <c r="IX45" s="7">
        <f t="shared" si="104"/>
        <v>13</v>
      </c>
      <c r="IY45" s="7">
        <f t="shared" si="105"/>
        <v>8</v>
      </c>
      <c r="IZ45" s="7">
        <f t="shared" si="106"/>
        <v>8</v>
      </c>
      <c r="JA45" s="7">
        <f t="shared" si="107"/>
        <v>10</v>
      </c>
      <c r="JB45" s="14">
        <v>3</v>
      </c>
      <c r="JC45" s="14">
        <v>3</v>
      </c>
      <c r="JD45" s="14">
        <v>4</v>
      </c>
      <c r="JE45" s="14">
        <v>3</v>
      </c>
      <c r="JF45" s="14">
        <v>2</v>
      </c>
      <c r="JG45" s="14">
        <v>3</v>
      </c>
      <c r="JH45" s="14">
        <v>4</v>
      </c>
      <c r="JI45" s="14">
        <v>2</v>
      </c>
      <c r="JJ45" s="14">
        <v>2</v>
      </c>
      <c r="JK45" s="14">
        <v>3</v>
      </c>
      <c r="JL45" s="14">
        <v>1</v>
      </c>
      <c r="JM45" s="7">
        <f t="shared" si="82"/>
        <v>30</v>
      </c>
      <c r="JN45" s="14">
        <v>1</v>
      </c>
      <c r="JO45" s="14">
        <v>3</v>
      </c>
      <c r="JP45" s="14">
        <v>2</v>
      </c>
      <c r="JQ45" s="14">
        <v>3</v>
      </c>
      <c r="JR45" s="14">
        <v>2</v>
      </c>
      <c r="JS45" s="14">
        <v>2</v>
      </c>
      <c r="JT45" s="7">
        <f t="shared" si="89"/>
        <v>13</v>
      </c>
      <c r="JU45" s="17">
        <v>0</v>
      </c>
      <c r="JV45" s="17">
        <v>0</v>
      </c>
      <c r="JW45" s="17">
        <v>2</v>
      </c>
      <c r="JX45" s="17">
        <v>1</v>
      </c>
      <c r="JY45" s="17">
        <v>1</v>
      </c>
      <c r="JZ45" s="20">
        <v>1</v>
      </c>
      <c r="KA45" s="20">
        <v>3</v>
      </c>
      <c r="KB45" s="17">
        <v>0</v>
      </c>
      <c r="KC45" s="17">
        <v>3</v>
      </c>
      <c r="KD45" s="17">
        <v>2</v>
      </c>
      <c r="KE45" s="17">
        <v>1</v>
      </c>
      <c r="KF45" s="17">
        <v>2</v>
      </c>
      <c r="KG45" s="17">
        <v>0</v>
      </c>
      <c r="KH45" s="17">
        <v>2</v>
      </c>
      <c r="KI45" s="17">
        <v>3</v>
      </c>
      <c r="KJ45" s="17">
        <v>3</v>
      </c>
      <c r="KK45" s="7">
        <f t="shared" si="84"/>
        <v>24</v>
      </c>
      <c r="KL45" s="7">
        <f t="shared" si="85"/>
        <v>3</v>
      </c>
      <c r="KM45" s="7">
        <f t="shared" si="86"/>
        <v>6</v>
      </c>
      <c r="KN45" s="7">
        <f t="shared" si="87"/>
        <v>7</v>
      </c>
      <c r="KO45" s="7">
        <f t="shared" si="88"/>
        <v>8</v>
      </c>
    </row>
    <row r="46" spans="1:301">
      <c r="A46" s="14" t="s">
        <v>358</v>
      </c>
      <c r="B46" s="14">
        <v>0</v>
      </c>
      <c r="C46" s="14" t="s">
        <v>365</v>
      </c>
      <c r="D46" s="20">
        <v>26</v>
      </c>
      <c r="E46" s="14">
        <v>2</v>
      </c>
      <c r="F46" s="20">
        <v>16</v>
      </c>
      <c r="G46" s="14">
        <v>1</v>
      </c>
      <c r="H46" s="14">
        <v>4</v>
      </c>
      <c r="I46" s="14">
        <v>4</v>
      </c>
      <c r="J46" s="14">
        <v>2</v>
      </c>
      <c r="K46" s="14">
        <v>1</v>
      </c>
      <c r="L46" s="14">
        <v>2</v>
      </c>
      <c r="M46" s="8"/>
      <c r="N46" s="8"/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1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1</v>
      </c>
      <c r="AB46" s="14">
        <v>0</v>
      </c>
      <c r="AC46" s="14">
        <v>0</v>
      </c>
      <c r="AD46" s="14">
        <v>0</v>
      </c>
      <c r="AE46" s="23"/>
      <c r="AF46" s="14">
        <v>3</v>
      </c>
      <c r="AG46" s="14">
        <v>3</v>
      </c>
      <c r="AH46" s="14">
        <v>1</v>
      </c>
      <c r="AI46" s="14">
        <v>1</v>
      </c>
      <c r="AJ46" s="14">
        <v>3</v>
      </c>
      <c r="AK46" s="14">
        <v>3</v>
      </c>
      <c r="AL46" s="14">
        <v>2</v>
      </c>
      <c r="AM46" s="14">
        <v>2</v>
      </c>
      <c r="AN46" s="14">
        <v>1</v>
      </c>
      <c r="AO46" s="14">
        <v>3</v>
      </c>
      <c r="AP46" s="14">
        <v>2</v>
      </c>
      <c r="AQ46" s="14">
        <v>0</v>
      </c>
      <c r="AR46" s="14">
        <v>2</v>
      </c>
      <c r="AS46" s="14">
        <v>4</v>
      </c>
      <c r="AT46" s="14">
        <v>2</v>
      </c>
      <c r="AU46" s="14">
        <v>3</v>
      </c>
      <c r="AV46" s="14">
        <v>1</v>
      </c>
      <c r="AW46" s="20">
        <v>3</v>
      </c>
      <c r="AX46" s="7">
        <f t="shared" si="5"/>
        <v>39</v>
      </c>
      <c r="AY46" s="7">
        <f t="shared" si="52"/>
        <v>18</v>
      </c>
      <c r="AZ46" s="7">
        <f t="shared" si="53"/>
        <v>21</v>
      </c>
      <c r="BA46" s="20">
        <v>4</v>
      </c>
      <c r="BB46" s="14">
        <v>4</v>
      </c>
      <c r="BC46" s="14">
        <v>4</v>
      </c>
      <c r="BD46" s="14">
        <v>4</v>
      </c>
      <c r="BE46" s="14">
        <v>3</v>
      </c>
      <c r="BF46" s="14">
        <v>3</v>
      </c>
      <c r="BG46" s="14">
        <v>4</v>
      </c>
      <c r="BH46" s="14">
        <v>3</v>
      </c>
      <c r="BI46" s="14">
        <v>4</v>
      </c>
      <c r="BJ46" s="14">
        <v>3</v>
      </c>
      <c r="BK46" s="14">
        <v>3</v>
      </c>
      <c r="BL46" s="20">
        <v>5</v>
      </c>
      <c r="BM46" s="7">
        <f t="shared" si="54"/>
        <v>44</v>
      </c>
      <c r="BN46" s="20">
        <v>1</v>
      </c>
      <c r="BO46" s="14">
        <v>2</v>
      </c>
      <c r="BP46" s="14">
        <v>1</v>
      </c>
      <c r="BQ46" s="14">
        <v>0</v>
      </c>
      <c r="BR46" s="14">
        <v>1</v>
      </c>
      <c r="BS46" s="14">
        <v>0</v>
      </c>
      <c r="BT46" s="14">
        <v>1</v>
      </c>
      <c r="BU46" s="20">
        <v>0</v>
      </c>
      <c r="BV46" s="7">
        <f t="shared" si="55"/>
        <v>6</v>
      </c>
      <c r="BW46" s="20">
        <v>1</v>
      </c>
      <c r="BX46" s="14">
        <v>2</v>
      </c>
      <c r="BY46" s="14">
        <v>1</v>
      </c>
      <c r="BZ46" s="14">
        <v>3</v>
      </c>
      <c r="CA46" s="14">
        <v>2</v>
      </c>
      <c r="CB46" s="14">
        <v>0</v>
      </c>
      <c r="CC46" s="14">
        <v>0</v>
      </c>
      <c r="CD46" s="14"/>
      <c r="CE46" s="14">
        <v>2</v>
      </c>
      <c r="CF46" s="14">
        <v>2</v>
      </c>
      <c r="CG46" s="14">
        <v>1</v>
      </c>
      <c r="CH46" s="14">
        <v>2</v>
      </c>
      <c r="CI46" s="14">
        <v>1</v>
      </c>
      <c r="CJ46" s="20">
        <v>2</v>
      </c>
      <c r="CK46" s="7">
        <f t="shared" si="56"/>
        <v>19</v>
      </c>
      <c r="CL46" s="20">
        <v>2</v>
      </c>
      <c r="CM46" s="14">
        <v>2</v>
      </c>
      <c r="CN46" s="14">
        <v>2</v>
      </c>
      <c r="CO46" s="14">
        <v>2</v>
      </c>
      <c r="CP46" s="14">
        <v>0</v>
      </c>
      <c r="CQ46" s="14">
        <v>1</v>
      </c>
      <c r="CR46" s="14">
        <v>1</v>
      </c>
      <c r="CS46" s="14">
        <v>2</v>
      </c>
      <c r="CT46" s="14">
        <v>0</v>
      </c>
      <c r="CU46" s="14">
        <v>2</v>
      </c>
      <c r="CV46" s="14">
        <v>1</v>
      </c>
      <c r="CW46" s="14">
        <v>0</v>
      </c>
      <c r="CX46" s="14">
        <v>1</v>
      </c>
      <c r="CY46" s="14">
        <v>0</v>
      </c>
      <c r="CZ46" s="14">
        <v>1</v>
      </c>
      <c r="DA46" s="14">
        <v>0</v>
      </c>
      <c r="DB46" s="14">
        <v>0</v>
      </c>
      <c r="DC46" s="14">
        <v>1</v>
      </c>
      <c r="DD46" s="14">
        <v>1</v>
      </c>
      <c r="DE46" s="14">
        <v>0</v>
      </c>
      <c r="DF46" s="14">
        <v>0</v>
      </c>
      <c r="DG46" s="7">
        <f t="shared" si="57"/>
        <v>19</v>
      </c>
      <c r="DH46" s="14">
        <v>0</v>
      </c>
      <c r="DI46" s="14">
        <v>0</v>
      </c>
      <c r="DJ46" s="14">
        <v>0</v>
      </c>
      <c r="DK46" s="14">
        <v>0</v>
      </c>
      <c r="DL46" s="14">
        <v>1</v>
      </c>
      <c r="DM46" s="14">
        <v>0</v>
      </c>
      <c r="DN46" s="14">
        <v>0</v>
      </c>
      <c r="DO46" s="14">
        <v>1</v>
      </c>
      <c r="DP46" s="14">
        <v>0</v>
      </c>
      <c r="DQ46" s="14">
        <v>0</v>
      </c>
      <c r="DR46" s="14">
        <v>1</v>
      </c>
      <c r="DS46" s="14">
        <v>0</v>
      </c>
      <c r="DT46" s="14">
        <v>0</v>
      </c>
      <c r="DU46" s="14">
        <v>0</v>
      </c>
      <c r="DV46" s="14">
        <v>0</v>
      </c>
      <c r="DW46" s="14">
        <v>1</v>
      </c>
      <c r="DX46" s="14">
        <v>0</v>
      </c>
      <c r="DY46" s="14">
        <v>0</v>
      </c>
      <c r="DZ46" s="14">
        <v>0</v>
      </c>
      <c r="EA46" s="14">
        <v>0</v>
      </c>
      <c r="EB46" s="20">
        <v>0</v>
      </c>
      <c r="EC46" s="7">
        <f t="shared" si="58"/>
        <v>4</v>
      </c>
      <c r="ED46" s="20">
        <v>2</v>
      </c>
      <c r="EE46" s="20">
        <v>2</v>
      </c>
      <c r="EF46" s="20">
        <v>2</v>
      </c>
      <c r="EG46" s="20">
        <v>2</v>
      </c>
      <c r="EH46" s="20">
        <v>2</v>
      </c>
      <c r="EI46" s="20">
        <v>2</v>
      </c>
      <c r="EJ46" s="20">
        <v>2</v>
      </c>
      <c r="EK46" s="20">
        <v>2</v>
      </c>
      <c r="EL46" s="20">
        <v>2</v>
      </c>
      <c r="EM46" s="20">
        <v>2</v>
      </c>
      <c r="EN46" s="20">
        <v>2</v>
      </c>
      <c r="EO46" s="20">
        <v>2</v>
      </c>
      <c r="EP46" s="14">
        <v>2</v>
      </c>
      <c r="EQ46" s="14">
        <v>3</v>
      </c>
      <c r="ER46" s="14">
        <v>3</v>
      </c>
      <c r="ES46" s="14">
        <v>3</v>
      </c>
      <c r="ET46" s="14">
        <v>3</v>
      </c>
      <c r="EU46" s="14">
        <v>3</v>
      </c>
      <c r="EV46" s="14">
        <v>3</v>
      </c>
      <c r="EW46" s="14">
        <v>3</v>
      </c>
      <c r="EX46" s="14">
        <v>3</v>
      </c>
      <c r="EY46" s="14">
        <v>3</v>
      </c>
      <c r="EZ46" s="14">
        <v>4</v>
      </c>
      <c r="FA46" s="14">
        <v>4</v>
      </c>
      <c r="FB46" s="14">
        <v>4</v>
      </c>
      <c r="FC46" s="14">
        <v>4</v>
      </c>
      <c r="FD46" s="14">
        <v>4</v>
      </c>
      <c r="FE46" s="14">
        <v>4</v>
      </c>
      <c r="FF46" s="14">
        <v>4</v>
      </c>
      <c r="FG46" s="20">
        <v>4</v>
      </c>
      <c r="FH46" s="68">
        <f t="shared" si="59"/>
        <v>2.8333333333333335</v>
      </c>
      <c r="FI46" s="68">
        <f t="shared" si="12"/>
        <v>2.1333333333333333</v>
      </c>
      <c r="FJ46" s="68">
        <f t="shared" si="13"/>
        <v>3.5333333333333332</v>
      </c>
      <c r="FK46" s="14">
        <v>1</v>
      </c>
      <c r="FL46" s="14">
        <v>1</v>
      </c>
      <c r="FM46" s="14">
        <v>2</v>
      </c>
      <c r="FN46" s="14">
        <v>1</v>
      </c>
      <c r="FO46" s="14">
        <v>4</v>
      </c>
      <c r="FP46" s="14">
        <v>1</v>
      </c>
      <c r="FQ46" s="14">
        <v>2</v>
      </c>
      <c r="FR46" s="14">
        <v>2</v>
      </c>
      <c r="FS46" s="14">
        <v>1</v>
      </c>
      <c r="FT46" s="14">
        <v>4</v>
      </c>
      <c r="FU46" s="14">
        <v>1</v>
      </c>
      <c r="FV46" s="14">
        <v>1</v>
      </c>
      <c r="FW46" s="14">
        <v>2</v>
      </c>
      <c r="FX46" s="14">
        <v>3</v>
      </c>
      <c r="FY46" s="14">
        <v>2</v>
      </c>
      <c r="FZ46" s="14">
        <v>2</v>
      </c>
      <c r="GA46" s="14">
        <v>1</v>
      </c>
      <c r="GB46" s="14">
        <v>2</v>
      </c>
      <c r="GC46" s="14">
        <v>2</v>
      </c>
      <c r="GD46" s="14">
        <v>3</v>
      </c>
      <c r="GE46" s="14">
        <v>2</v>
      </c>
      <c r="GF46" s="14">
        <v>2</v>
      </c>
      <c r="GG46" s="14">
        <v>2</v>
      </c>
      <c r="GH46" s="14">
        <v>4</v>
      </c>
      <c r="GI46" s="14">
        <v>4</v>
      </c>
      <c r="GJ46" s="14">
        <v>3</v>
      </c>
      <c r="GK46" s="14">
        <v>2</v>
      </c>
      <c r="GL46" s="14">
        <v>2</v>
      </c>
      <c r="GM46" s="14">
        <v>1</v>
      </c>
      <c r="GN46" s="20">
        <v>1</v>
      </c>
      <c r="GO46" s="7">
        <f t="shared" si="60"/>
        <v>10</v>
      </c>
      <c r="GP46" s="7">
        <f t="shared" si="61"/>
        <v>13</v>
      </c>
      <c r="GQ46" s="7">
        <f t="shared" si="62"/>
        <v>3</v>
      </c>
      <c r="GR46" s="7">
        <f t="shared" si="63"/>
        <v>4</v>
      </c>
      <c r="GS46" s="7">
        <f t="shared" si="64"/>
        <v>0</v>
      </c>
      <c r="GT46" s="7">
        <f t="shared" si="14"/>
        <v>2</v>
      </c>
      <c r="GU46" s="45">
        <f t="shared" si="15"/>
        <v>0</v>
      </c>
      <c r="GV46" s="45">
        <f t="shared" si="16"/>
        <v>2</v>
      </c>
      <c r="GW46" s="45">
        <f t="shared" si="17"/>
        <v>2</v>
      </c>
      <c r="GX46" s="45">
        <f t="shared" si="18"/>
        <v>2</v>
      </c>
      <c r="GY46" s="45">
        <f t="shared" si="19"/>
        <v>7</v>
      </c>
      <c r="GZ46" s="45">
        <f t="shared" si="20"/>
        <v>3</v>
      </c>
      <c r="HA46" s="45">
        <f t="shared" si="21"/>
        <v>5</v>
      </c>
      <c r="HB46" s="45">
        <f t="shared" si="22"/>
        <v>8</v>
      </c>
      <c r="HC46" s="45">
        <f t="shared" si="23"/>
        <v>1</v>
      </c>
      <c r="HD46" s="45">
        <f t="shared" si="24"/>
        <v>2</v>
      </c>
      <c r="HE46" s="45">
        <f t="shared" si="25"/>
        <v>0</v>
      </c>
      <c r="HF46" s="45">
        <f t="shared" si="26"/>
        <v>0</v>
      </c>
      <c r="HG46" s="19">
        <v>12.033195020746888</v>
      </c>
      <c r="HH46" s="14">
        <v>482</v>
      </c>
      <c r="HI46" s="14">
        <v>58</v>
      </c>
      <c r="HJ46" s="14">
        <v>27</v>
      </c>
      <c r="HK46" s="14">
        <v>31</v>
      </c>
      <c r="HL46" s="19">
        <v>355.82956186401117</v>
      </c>
      <c r="HM46" s="19">
        <v>11.137914166275747</v>
      </c>
      <c r="HN46" s="19">
        <v>3.1301261502641453</v>
      </c>
      <c r="HQ46" s="17">
        <v>2</v>
      </c>
      <c r="HR46" s="17">
        <v>2</v>
      </c>
      <c r="HS46" s="17">
        <v>2</v>
      </c>
      <c r="HT46" s="17">
        <v>2</v>
      </c>
      <c r="HU46" s="17">
        <v>2</v>
      </c>
      <c r="HV46" s="17">
        <v>2</v>
      </c>
      <c r="HW46" s="17">
        <v>1</v>
      </c>
      <c r="HX46" s="17">
        <v>2</v>
      </c>
      <c r="HY46" s="17">
        <v>3</v>
      </c>
      <c r="HZ46" s="17">
        <v>2</v>
      </c>
      <c r="IA46" s="17">
        <v>2</v>
      </c>
      <c r="IB46" s="17">
        <v>3</v>
      </c>
      <c r="IC46" s="17">
        <v>3</v>
      </c>
      <c r="ID46" s="17">
        <v>2</v>
      </c>
      <c r="IE46" s="17">
        <v>3</v>
      </c>
      <c r="IF46" s="17">
        <v>2</v>
      </c>
      <c r="IG46" s="17">
        <v>2</v>
      </c>
      <c r="IH46" s="17">
        <v>2</v>
      </c>
      <c r="II46" s="17">
        <v>3</v>
      </c>
      <c r="IJ46" s="17">
        <v>2</v>
      </c>
      <c r="IK46" s="7" t="str">
        <f t="shared" si="91"/>
        <v>3</v>
      </c>
      <c r="IL46" s="7" t="str">
        <f t="shared" si="92"/>
        <v>4</v>
      </c>
      <c r="IM46" s="7" t="str">
        <f t="shared" si="93"/>
        <v>2</v>
      </c>
      <c r="IN46" s="7" t="str">
        <f t="shared" si="94"/>
        <v>3</v>
      </c>
      <c r="IO46" s="7" t="str">
        <f t="shared" si="95"/>
        <v>3</v>
      </c>
      <c r="IP46" s="7" t="str">
        <f t="shared" si="96"/>
        <v>3</v>
      </c>
      <c r="IQ46" s="7" t="str">
        <f t="shared" si="97"/>
        <v>2</v>
      </c>
      <c r="IR46" s="7" t="str">
        <f t="shared" si="98"/>
        <v>3</v>
      </c>
      <c r="IS46" s="7" t="str">
        <f t="shared" si="99"/>
        <v>3</v>
      </c>
      <c r="IT46" s="7" t="str">
        <f t="shared" si="100"/>
        <v>2</v>
      </c>
      <c r="IU46" s="7" t="str">
        <f t="shared" si="101"/>
        <v>3</v>
      </c>
      <c r="IV46" s="7" t="str">
        <f t="shared" si="102"/>
        <v>3</v>
      </c>
      <c r="IW46" s="7">
        <f t="shared" si="103"/>
        <v>12</v>
      </c>
      <c r="IX46" s="7">
        <f t="shared" si="104"/>
        <v>11</v>
      </c>
      <c r="IY46" s="7">
        <f t="shared" si="105"/>
        <v>10</v>
      </c>
      <c r="IZ46" s="7">
        <f t="shared" si="106"/>
        <v>8</v>
      </c>
      <c r="JA46" s="7">
        <f t="shared" si="107"/>
        <v>11</v>
      </c>
      <c r="JB46" s="20">
        <v>2</v>
      </c>
      <c r="JC46" s="14">
        <v>2</v>
      </c>
      <c r="JD46" s="14">
        <v>2</v>
      </c>
      <c r="JE46" s="14">
        <v>3</v>
      </c>
      <c r="JF46" s="14">
        <v>3</v>
      </c>
      <c r="JG46" s="14">
        <v>3</v>
      </c>
      <c r="JH46" s="14">
        <v>3</v>
      </c>
      <c r="JI46" s="14">
        <v>2</v>
      </c>
      <c r="JJ46" s="14">
        <v>3</v>
      </c>
      <c r="JK46" s="14">
        <v>2</v>
      </c>
      <c r="JL46" s="20">
        <v>3</v>
      </c>
      <c r="JM46" s="7">
        <f t="shared" si="82"/>
        <v>28</v>
      </c>
      <c r="JN46" s="20">
        <v>3</v>
      </c>
      <c r="JO46" s="14">
        <v>3</v>
      </c>
      <c r="JP46" s="14">
        <v>3</v>
      </c>
      <c r="JQ46" s="14">
        <v>2</v>
      </c>
      <c r="JR46" s="14">
        <v>2</v>
      </c>
      <c r="JS46" s="20">
        <v>2</v>
      </c>
      <c r="JT46" s="7">
        <f t="shared" si="89"/>
        <v>15</v>
      </c>
      <c r="JU46" s="17">
        <v>3</v>
      </c>
      <c r="JV46" s="17">
        <v>1</v>
      </c>
      <c r="JW46" s="17">
        <v>1</v>
      </c>
      <c r="JX46" s="17">
        <v>0</v>
      </c>
      <c r="JY46" s="17">
        <v>0</v>
      </c>
      <c r="JZ46" s="17">
        <v>2</v>
      </c>
      <c r="KA46" s="17">
        <v>2</v>
      </c>
      <c r="KB46" s="17">
        <v>1</v>
      </c>
      <c r="KC46" s="17">
        <v>5</v>
      </c>
      <c r="KD46" s="17">
        <v>3</v>
      </c>
      <c r="KE46" s="17">
        <v>4</v>
      </c>
      <c r="KF46" s="17">
        <v>4</v>
      </c>
      <c r="KG46" s="17">
        <v>2</v>
      </c>
      <c r="KH46" s="17">
        <v>3</v>
      </c>
      <c r="KI46" s="17">
        <v>3</v>
      </c>
      <c r="KJ46" s="17">
        <v>1</v>
      </c>
      <c r="KK46" s="7">
        <f t="shared" si="84"/>
        <v>35</v>
      </c>
      <c r="KL46" s="7">
        <f t="shared" si="85"/>
        <v>8</v>
      </c>
      <c r="KM46" s="7">
        <f t="shared" si="86"/>
        <v>10</v>
      </c>
      <c r="KN46" s="7">
        <f t="shared" si="87"/>
        <v>9</v>
      </c>
      <c r="KO46" s="7">
        <f t="shared" si="88"/>
        <v>10</v>
      </c>
    </row>
    <row r="47" spans="1:301">
      <c r="A47" s="14" t="s">
        <v>359</v>
      </c>
      <c r="B47" s="14">
        <v>0</v>
      </c>
      <c r="C47" s="14" t="s">
        <v>364</v>
      </c>
      <c r="D47" s="20">
        <v>24</v>
      </c>
      <c r="E47" s="14">
        <v>2</v>
      </c>
      <c r="F47" s="20">
        <v>16</v>
      </c>
      <c r="G47" s="14">
        <v>1</v>
      </c>
      <c r="H47" s="14">
        <v>4</v>
      </c>
      <c r="I47" s="14">
        <v>4</v>
      </c>
      <c r="J47" s="14">
        <v>1</v>
      </c>
      <c r="K47" s="14">
        <v>1</v>
      </c>
      <c r="L47" s="14">
        <v>1</v>
      </c>
      <c r="M47" s="8"/>
      <c r="N47" s="8"/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23"/>
      <c r="AF47" s="14">
        <v>2</v>
      </c>
      <c r="AG47" s="14">
        <v>1</v>
      </c>
      <c r="AH47" s="14">
        <v>0</v>
      </c>
      <c r="AI47" s="14">
        <v>3</v>
      </c>
      <c r="AJ47" s="14">
        <v>1</v>
      </c>
      <c r="AK47" s="14">
        <v>1</v>
      </c>
      <c r="AL47" s="14">
        <v>2</v>
      </c>
      <c r="AM47" s="14">
        <v>2</v>
      </c>
      <c r="AN47" s="14">
        <v>1</v>
      </c>
      <c r="AO47" s="14">
        <v>2</v>
      </c>
      <c r="AP47" s="14">
        <v>3</v>
      </c>
      <c r="AQ47" s="14">
        <v>1</v>
      </c>
      <c r="AR47" s="14">
        <v>1</v>
      </c>
      <c r="AS47" s="14">
        <v>0</v>
      </c>
      <c r="AT47" s="14">
        <v>1</v>
      </c>
      <c r="AU47" s="14">
        <v>1</v>
      </c>
      <c r="AV47" s="14">
        <v>1</v>
      </c>
      <c r="AW47" s="20">
        <v>1</v>
      </c>
      <c r="AX47" s="7">
        <f t="shared" si="5"/>
        <v>24</v>
      </c>
      <c r="AY47" s="7">
        <f t="shared" si="52"/>
        <v>16</v>
      </c>
      <c r="AZ47" s="7">
        <f t="shared" si="53"/>
        <v>8</v>
      </c>
      <c r="BA47" s="20">
        <v>3</v>
      </c>
      <c r="BB47" s="14">
        <v>3</v>
      </c>
      <c r="BC47" s="14">
        <v>4</v>
      </c>
      <c r="BD47" s="14">
        <v>2</v>
      </c>
      <c r="BE47" s="14">
        <v>2</v>
      </c>
      <c r="BF47" s="14">
        <v>3</v>
      </c>
      <c r="BG47" s="14">
        <v>2</v>
      </c>
      <c r="BH47" s="14">
        <v>3</v>
      </c>
      <c r="BI47" s="14">
        <v>2</v>
      </c>
      <c r="BJ47" s="14">
        <v>3</v>
      </c>
      <c r="BK47" s="14">
        <v>3</v>
      </c>
      <c r="BL47" s="20">
        <v>4</v>
      </c>
      <c r="BM47" s="7">
        <f t="shared" si="54"/>
        <v>34</v>
      </c>
      <c r="BN47" s="20">
        <v>2</v>
      </c>
      <c r="BO47" s="14">
        <v>2</v>
      </c>
      <c r="BP47" s="14">
        <v>0</v>
      </c>
      <c r="BQ47" s="14">
        <v>1</v>
      </c>
      <c r="BR47" s="14">
        <v>2</v>
      </c>
      <c r="BS47" s="14">
        <v>0</v>
      </c>
      <c r="BT47" s="14">
        <v>1</v>
      </c>
      <c r="BU47" s="20">
        <v>0</v>
      </c>
      <c r="BV47" s="7">
        <f t="shared" si="55"/>
        <v>8</v>
      </c>
      <c r="BW47" s="20">
        <v>2</v>
      </c>
      <c r="BX47" s="14">
        <v>1</v>
      </c>
      <c r="BY47" s="14">
        <v>2</v>
      </c>
      <c r="BZ47" s="14">
        <v>2</v>
      </c>
      <c r="CA47" s="14">
        <v>0</v>
      </c>
      <c r="CB47" s="14">
        <v>2</v>
      </c>
      <c r="CC47" s="14">
        <v>1</v>
      </c>
      <c r="CD47" s="14">
        <v>2</v>
      </c>
      <c r="CE47" s="14">
        <v>1</v>
      </c>
      <c r="CF47" s="14">
        <v>1</v>
      </c>
      <c r="CG47" s="14">
        <v>1</v>
      </c>
      <c r="CH47" s="14">
        <v>1</v>
      </c>
      <c r="CI47" s="14">
        <v>1</v>
      </c>
      <c r="CJ47" s="20">
        <v>0</v>
      </c>
      <c r="CK47" s="7">
        <f t="shared" si="56"/>
        <v>17</v>
      </c>
      <c r="CL47" s="20">
        <v>0</v>
      </c>
      <c r="CM47" s="14">
        <v>2</v>
      </c>
      <c r="CN47" s="14">
        <v>0</v>
      </c>
      <c r="CO47" s="14">
        <v>0</v>
      </c>
      <c r="CP47" s="14">
        <v>0</v>
      </c>
      <c r="CQ47" s="14">
        <v>1</v>
      </c>
      <c r="CR47" s="14">
        <v>1</v>
      </c>
      <c r="CS47" s="14">
        <v>0</v>
      </c>
      <c r="CT47" s="14">
        <v>0</v>
      </c>
      <c r="CU47" s="14">
        <v>1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2</v>
      </c>
      <c r="DD47" s="14">
        <v>0</v>
      </c>
      <c r="DE47" s="14">
        <v>0</v>
      </c>
      <c r="DF47" s="14">
        <v>0</v>
      </c>
      <c r="DG47" s="7">
        <f t="shared" si="57"/>
        <v>7</v>
      </c>
      <c r="DH47" s="14">
        <v>0</v>
      </c>
      <c r="DI47" s="14">
        <v>1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1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14">
        <v>1</v>
      </c>
      <c r="DX47" s="14">
        <v>0</v>
      </c>
      <c r="DY47" s="14">
        <v>0</v>
      </c>
      <c r="DZ47" s="14">
        <v>0</v>
      </c>
      <c r="EA47" s="14">
        <v>0</v>
      </c>
      <c r="EB47" s="20">
        <v>0</v>
      </c>
      <c r="EC47" s="7">
        <f t="shared" si="58"/>
        <v>3</v>
      </c>
      <c r="ED47" s="20">
        <v>1</v>
      </c>
      <c r="EE47" s="14">
        <v>2</v>
      </c>
      <c r="EF47" s="14">
        <v>2</v>
      </c>
      <c r="EG47" s="14">
        <v>2</v>
      </c>
      <c r="EH47" s="14">
        <v>3</v>
      </c>
      <c r="EI47" s="14">
        <v>2</v>
      </c>
      <c r="EJ47" s="14">
        <v>1</v>
      </c>
      <c r="EK47" s="14">
        <v>1</v>
      </c>
      <c r="EL47" s="14">
        <v>3</v>
      </c>
      <c r="EM47" s="14">
        <v>3</v>
      </c>
      <c r="EN47" s="14">
        <v>2</v>
      </c>
      <c r="EO47" s="14">
        <v>4</v>
      </c>
      <c r="EP47" s="14">
        <v>3</v>
      </c>
      <c r="EQ47" s="14">
        <v>4</v>
      </c>
      <c r="ER47" s="14">
        <v>3</v>
      </c>
      <c r="ES47" s="14">
        <v>4</v>
      </c>
      <c r="ET47" s="14">
        <v>3</v>
      </c>
      <c r="EU47" s="14">
        <v>3</v>
      </c>
      <c r="EV47" s="14">
        <v>4</v>
      </c>
      <c r="EW47" s="14">
        <v>4</v>
      </c>
      <c r="EX47" s="14">
        <v>5</v>
      </c>
      <c r="EY47" s="14">
        <v>4</v>
      </c>
      <c r="EZ47" s="14">
        <v>3</v>
      </c>
      <c r="FA47" s="14">
        <v>3</v>
      </c>
      <c r="FB47" s="14">
        <v>4</v>
      </c>
      <c r="FC47" s="14">
        <v>3</v>
      </c>
      <c r="FD47" s="14">
        <v>2</v>
      </c>
      <c r="FE47" s="14">
        <v>2</v>
      </c>
      <c r="FF47" s="14">
        <v>3</v>
      </c>
      <c r="FG47" s="20">
        <v>4</v>
      </c>
      <c r="FH47" s="68">
        <f t="shared" si="59"/>
        <v>2.9</v>
      </c>
      <c r="FI47" s="68">
        <f t="shared" si="12"/>
        <v>2.4</v>
      </c>
      <c r="FJ47" s="68">
        <f t="shared" si="13"/>
        <v>3.4</v>
      </c>
      <c r="FK47" s="14">
        <v>1</v>
      </c>
      <c r="FL47" s="14">
        <v>2</v>
      </c>
      <c r="FM47" s="14">
        <v>1</v>
      </c>
      <c r="FN47" s="14">
        <v>2</v>
      </c>
      <c r="FO47" s="14">
        <v>2</v>
      </c>
      <c r="FP47" s="14">
        <v>4</v>
      </c>
      <c r="FQ47" s="14">
        <v>2</v>
      </c>
      <c r="FR47" s="14">
        <v>1</v>
      </c>
      <c r="FS47" s="14">
        <v>5</v>
      </c>
      <c r="FT47" s="14">
        <v>4</v>
      </c>
      <c r="FU47" s="14">
        <v>3</v>
      </c>
      <c r="FV47" s="14">
        <v>2</v>
      </c>
      <c r="FW47" s="14">
        <v>2</v>
      </c>
      <c r="FX47" s="14">
        <v>3</v>
      </c>
      <c r="FY47" s="14">
        <v>2</v>
      </c>
      <c r="FZ47" s="14">
        <v>5</v>
      </c>
      <c r="GA47" s="14">
        <v>2</v>
      </c>
      <c r="GB47" s="14">
        <v>3</v>
      </c>
      <c r="GC47" s="14">
        <v>5</v>
      </c>
      <c r="GD47" s="14">
        <v>3</v>
      </c>
      <c r="GE47" s="14">
        <v>4</v>
      </c>
      <c r="GF47" s="14">
        <v>2</v>
      </c>
      <c r="GG47" s="14">
        <v>2</v>
      </c>
      <c r="GH47" s="14">
        <v>2</v>
      </c>
      <c r="GI47" s="14">
        <v>2</v>
      </c>
      <c r="GJ47" s="14">
        <v>2</v>
      </c>
      <c r="GK47" s="14">
        <v>2</v>
      </c>
      <c r="GL47" s="14">
        <v>2</v>
      </c>
      <c r="GM47" s="14">
        <v>5</v>
      </c>
      <c r="GN47" s="20">
        <v>2</v>
      </c>
      <c r="GO47" s="7">
        <f t="shared" si="60"/>
        <v>3</v>
      </c>
      <c r="GP47" s="7">
        <f t="shared" si="61"/>
        <v>16</v>
      </c>
      <c r="GQ47" s="7">
        <f t="shared" si="62"/>
        <v>4</v>
      </c>
      <c r="GR47" s="7">
        <f t="shared" si="63"/>
        <v>3</v>
      </c>
      <c r="GS47" s="7">
        <f t="shared" si="64"/>
        <v>4</v>
      </c>
      <c r="GT47" s="7">
        <f t="shared" si="14"/>
        <v>2</v>
      </c>
      <c r="GU47" s="45">
        <f t="shared" si="15"/>
        <v>0</v>
      </c>
      <c r="GV47" s="45">
        <f t="shared" si="16"/>
        <v>1</v>
      </c>
      <c r="GW47" s="45">
        <f t="shared" si="17"/>
        <v>2</v>
      </c>
      <c r="GX47" s="45">
        <f t="shared" si="18"/>
        <v>1</v>
      </c>
      <c r="GY47" s="45">
        <f t="shared" si="19"/>
        <v>3</v>
      </c>
      <c r="GZ47" s="45">
        <f t="shared" si="20"/>
        <v>0</v>
      </c>
      <c r="HA47" s="45">
        <f t="shared" si="21"/>
        <v>7</v>
      </c>
      <c r="HB47" s="45">
        <f t="shared" si="22"/>
        <v>9</v>
      </c>
      <c r="HC47" s="45">
        <f t="shared" si="23"/>
        <v>2</v>
      </c>
      <c r="HD47" s="45">
        <f t="shared" si="24"/>
        <v>2</v>
      </c>
      <c r="HE47" s="45">
        <f t="shared" si="25"/>
        <v>1</v>
      </c>
      <c r="HF47" s="45">
        <f t="shared" si="26"/>
        <v>3</v>
      </c>
      <c r="HG47" s="19">
        <v>20.535714285714285</v>
      </c>
      <c r="HH47" s="14">
        <v>448</v>
      </c>
      <c r="HI47" s="14">
        <v>92</v>
      </c>
      <c r="HJ47" s="14">
        <v>79</v>
      </c>
      <c r="HK47" s="14">
        <v>13</v>
      </c>
      <c r="HL47" s="19">
        <v>432.50848000225488</v>
      </c>
      <c r="HM47" s="19">
        <v>13.57745291980317</v>
      </c>
      <c r="HN47" s="19">
        <v>3.1392339220105892</v>
      </c>
      <c r="HQ47" s="17">
        <v>2</v>
      </c>
      <c r="HR47" s="17">
        <v>2</v>
      </c>
      <c r="HS47" s="17">
        <v>4</v>
      </c>
      <c r="HT47" s="17">
        <v>3</v>
      </c>
      <c r="HU47" s="17">
        <v>1</v>
      </c>
      <c r="HV47" s="17">
        <v>2</v>
      </c>
      <c r="HW47" s="17">
        <v>2</v>
      </c>
      <c r="HX47" s="17">
        <v>2</v>
      </c>
      <c r="HY47" s="17">
        <v>4</v>
      </c>
      <c r="HZ47" s="17">
        <v>1</v>
      </c>
      <c r="IA47" s="17">
        <v>2</v>
      </c>
      <c r="IB47" s="17">
        <v>3</v>
      </c>
      <c r="IC47" s="17">
        <v>2</v>
      </c>
      <c r="ID47" s="17">
        <v>3</v>
      </c>
      <c r="IE47" s="17">
        <v>1</v>
      </c>
      <c r="IF47" s="17">
        <v>2</v>
      </c>
      <c r="IG47" s="17">
        <v>2</v>
      </c>
      <c r="IH47" s="17">
        <v>3</v>
      </c>
      <c r="II47" s="17">
        <v>2</v>
      </c>
      <c r="IJ47" s="17">
        <v>1</v>
      </c>
      <c r="IK47" s="7" t="str">
        <f t="shared" si="91"/>
        <v>2</v>
      </c>
      <c r="IL47" s="7" t="str">
        <f t="shared" si="92"/>
        <v>3</v>
      </c>
      <c r="IM47" s="7" t="str">
        <f t="shared" si="93"/>
        <v>2</v>
      </c>
      <c r="IN47" s="7" t="str">
        <f t="shared" si="94"/>
        <v>3</v>
      </c>
      <c r="IO47" s="7" t="str">
        <f t="shared" si="95"/>
        <v>3</v>
      </c>
      <c r="IP47" s="7" t="str">
        <f t="shared" si="96"/>
        <v>4</v>
      </c>
      <c r="IQ47" s="7" t="str">
        <f t="shared" si="97"/>
        <v>4</v>
      </c>
      <c r="IR47" s="7" t="str">
        <f t="shared" si="98"/>
        <v>4</v>
      </c>
      <c r="IS47" s="7" t="str">
        <f t="shared" si="99"/>
        <v>1</v>
      </c>
      <c r="IT47" s="7" t="str">
        <f t="shared" si="100"/>
        <v>1</v>
      </c>
      <c r="IU47" s="7" t="str">
        <f t="shared" si="101"/>
        <v>2</v>
      </c>
      <c r="IV47" s="7" t="str">
        <f t="shared" si="102"/>
        <v>2</v>
      </c>
      <c r="IW47" s="7">
        <f t="shared" si="103"/>
        <v>10</v>
      </c>
      <c r="IX47" s="7">
        <f t="shared" si="104"/>
        <v>15</v>
      </c>
      <c r="IY47" s="7">
        <f t="shared" si="105"/>
        <v>8</v>
      </c>
      <c r="IZ47" s="7">
        <f t="shared" si="106"/>
        <v>7</v>
      </c>
      <c r="JA47" s="7">
        <f t="shared" si="107"/>
        <v>6</v>
      </c>
      <c r="JB47" s="20">
        <v>4</v>
      </c>
      <c r="JC47" s="14">
        <v>3</v>
      </c>
      <c r="JD47" s="14">
        <v>3</v>
      </c>
      <c r="JE47" s="14">
        <v>2</v>
      </c>
      <c r="JF47" s="14">
        <v>1</v>
      </c>
      <c r="JG47" s="14">
        <v>3</v>
      </c>
      <c r="JH47" s="14">
        <v>4</v>
      </c>
      <c r="JI47" s="14">
        <v>3</v>
      </c>
      <c r="JJ47" s="14">
        <v>3</v>
      </c>
      <c r="JK47" s="14">
        <v>3</v>
      </c>
      <c r="JL47" s="20">
        <v>3</v>
      </c>
      <c r="JM47" s="7">
        <f t="shared" si="82"/>
        <v>32</v>
      </c>
      <c r="JN47" s="20">
        <v>3</v>
      </c>
      <c r="JO47" s="14">
        <v>2</v>
      </c>
      <c r="JP47" s="14">
        <v>1</v>
      </c>
      <c r="JQ47" s="14">
        <v>2</v>
      </c>
      <c r="JR47" s="14">
        <v>3</v>
      </c>
      <c r="JS47" s="20">
        <v>3</v>
      </c>
      <c r="JT47" s="7">
        <f t="shared" si="89"/>
        <v>14</v>
      </c>
      <c r="JU47" s="17">
        <v>1</v>
      </c>
      <c r="JV47" s="17">
        <v>1</v>
      </c>
      <c r="JW47" s="17">
        <v>1</v>
      </c>
      <c r="JX47" s="17">
        <v>0</v>
      </c>
      <c r="JY47" s="17">
        <v>0</v>
      </c>
      <c r="JZ47" s="17">
        <v>0</v>
      </c>
      <c r="KA47" s="17">
        <v>2</v>
      </c>
      <c r="KB47" s="17">
        <v>1</v>
      </c>
      <c r="KC47" s="17">
        <v>1</v>
      </c>
      <c r="KD47" s="17">
        <v>1</v>
      </c>
      <c r="KE47" s="17">
        <v>1</v>
      </c>
      <c r="KF47" s="17">
        <v>2</v>
      </c>
      <c r="KG47" s="17">
        <v>0</v>
      </c>
      <c r="KH47" s="17">
        <v>1</v>
      </c>
      <c r="KI47" s="17">
        <v>1</v>
      </c>
      <c r="KJ47" s="17">
        <v>1</v>
      </c>
      <c r="KK47" s="7">
        <f t="shared" si="84"/>
        <v>14</v>
      </c>
      <c r="KL47" s="7">
        <f t="shared" si="85"/>
        <v>2</v>
      </c>
      <c r="KM47" s="7">
        <f t="shared" si="86"/>
        <v>3</v>
      </c>
      <c r="KN47" s="7">
        <f t="shared" si="87"/>
        <v>5</v>
      </c>
      <c r="KO47" s="7">
        <f t="shared" si="88"/>
        <v>4</v>
      </c>
    </row>
    <row r="48" spans="1:301">
      <c r="A48" s="14" t="s">
        <v>360</v>
      </c>
      <c r="B48" s="14">
        <v>0</v>
      </c>
      <c r="C48" s="14" t="s">
        <v>372</v>
      </c>
      <c r="D48" s="20">
        <v>26</v>
      </c>
      <c r="E48" s="14">
        <v>1</v>
      </c>
      <c r="F48" s="20">
        <v>12</v>
      </c>
      <c r="G48" s="14">
        <v>1</v>
      </c>
      <c r="H48" s="14">
        <v>1</v>
      </c>
      <c r="I48" s="14">
        <v>4</v>
      </c>
      <c r="J48" s="14">
        <v>2</v>
      </c>
      <c r="K48" s="14">
        <v>1</v>
      </c>
      <c r="L48" s="14">
        <v>4</v>
      </c>
      <c r="M48" s="8"/>
      <c r="N48" s="8"/>
      <c r="O48" s="14">
        <v>1</v>
      </c>
      <c r="P48" s="14">
        <v>0</v>
      </c>
      <c r="Q48" s="14">
        <v>0</v>
      </c>
      <c r="R48" s="14">
        <v>0</v>
      </c>
      <c r="S48" s="14">
        <v>1</v>
      </c>
      <c r="T48" s="14">
        <v>1</v>
      </c>
      <c r="U48" s="14">
        <v>0</v>
      </c>
      <c r="V48" s="14">
        <v>0</v>
      </c>
      <c r="W48" s="14">
        <v>1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23"/>
      <c r="AF48" s="14">
        <v>2</v>
      </c>
      <c r="AG48" s="14">
        <v>3</v>
      </c>
      <c r="AH48" s="14">
        <v>4</v>
      </c>
      <c r="AI48" s="14">
        <v>4</v>
      </c>
      <c r="AJ48" s="14">
        <v>3</v>
      </c>
      <c r="AK48" s="14">
        <v>2</v>
      </c>
      <c r="AL48" s="14">
        <v>2</v>
      </c>
      <c r="AM48" s="14">
        <v>4</v>
      </c>
      <c r="AN48" s="14">
        <v>2</v>
      </c>
      <c r="AO48" s="14">
        <v>2</v>
      </c>
      <c r="AP48" s="14">
        <v>1</v>
      </c>
      <c r="AQ48" s="14">
        <v>1</v>
      </c>
      <c r="AR48" s="14">
        <v>1</v>
      </c>
      <c r="AS48" s="14">
        <v>1</v>
      </c>
      <c r="AT48" s="14">
        <v>2</v>
      </c>
      <c r="AU48" s="14">
        <v>1</v>
      </c>
      <c r="AV48" s="14">
        <v>1</v>
      </c>
      <c r="AW48" s="20">
        <v>1</v>
      </c>
      <c r="AX48" s="7">
        <f t="shared" si="5"/>
        <v>37</v>
      </c>
      <c r="AY48" s="7">
        <f t="shared" si="52"/>
        <v>24</v>
      </c>
      <c r="AZ48" s="7">
        <f t="shared" si="53"/>
        <v>13</v>
      </c>
      <c r="BA48" s="20">
        <v>4</v>
      </c>
      <c r="BB48" s="14">
        <v>4</v>
      </c>
      <c r="BC48" s="14">
        <v>5</v>
      </c>
      <c r="BD48" s="14">
        <v>3</v>
      </c>
      <c r="BE48" s="14">
        <v>4</v>
      </c>
      <c r="BF48" s="14">
        <v>3</v>
      </c>
      <c r="BG48" s="14">
        <v>5</v>
      </c>
      <c r="BH48" s="14">
        <v>4</v>
      </c>
      <c r="BI48" s="14">
        <v>4</v>
      </c>
      <c r="BJ48" s="14">
        <v>4</v>
      </c>
      <c r="BK48" s="14">
        <v>4</v>
      </c>
      <c r="BL48" s="20">
        <v>5</v>
      </c>
      <c r="BM48" s="7">
        <f t="shared" si="54"/>
        <v>49</v>
      </c>
      <c r="BN48" s="20">
        <v>1</v>
      </c>
      <c r="BO48" s="14">
        <v>1</v>
      </c>
      <c r="BP48" s="14">
        <v>1</v>
      </c>
      <c r="BQ48" s="14">
        <v>1</v>
      </c>
      <c r="BR48" s="14">
        <v>2</v>
      </c>
      <c r="BS48" s="14">
        <v>0</v>
      </c>
      <c r="BT48" s="14">
        <v>1</v>
      </c>
      <c r="BU48" s="20">
        <v>0</v>
      </c>
      <c r="BV48" s="7">
        <f t="shared" si="55"/>
        <v>7</v>
      </c>
      <c r="BW48" s="20">
        <v>1</v>
      </c>
      <c r="BX48" s="14">
        <v>2</v>
      </c>
      <c r="BY48" s="14">
        <v>0</v>
      </c>
      <c r="BZ48" s="14">
        <v>2</v>
      </c>
      <c r="CA48" s="14">
        <v>0</v>
      </c>
      <c r="CB48" s="14">
        <v>1</v>
      </c>
      <c r="CC48" s="14">
        <v>2</v>
      </c>
      <c r="CD48" s="14">
        <v>2</v>
      </c>
      <c r="CE48" s="14">
        <v>0</v>
      </c>
      <c r="CF48" s="14">
        <v>2</v>
      </c>
      <c r="CG48" s="14">
        <v>2</v>
      </c>
      <c r="CH48" s="14">
        <v>2</v>
      </c>
      <c r="CI48" s="14">
        <v>2</v>
      </c>
      <c r="CJ48" s="20">
        <v>1</v>
      </c>
      <c r="CK48" s="7">
        <f t="shared" si="56"/>
        <v>19</v>
      </c>
      <c r="CL48" s="20">
        <v>1</v>
      </c>
      <c r="CM48" s="14">
        <v>0</v>
      </c>
      <c r="CN48" s="14">
        <v>2</v>
      </c>
      <c r="CO48" s="14">
        <v>2</v>
      </c>
      <c r="CP48" s="14">
        <v>1</v>
      </c>
      <c r="CQ48" s="14">
        <v>0</v>
      </c>
      <c r="CR48" s="14">
        <v>1</v>
      </c>
      <c r="CS48" s="14">
        <v>0</v>
      </c>
      <c r="CT48" s="14">
        <v>0</v>
      </c>
      <c r="CU48" s="14">
        <v>2</v>
      </c>
      <c r="CV48" s="14">
        <v>0</v>
      </c>
      <c r="CW48" s="14">
        <v>2</v>
      </c>
      <c r="CX48" s="14">
        <v>1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7">
        <f t="shared" si="57"/>
        <v>12</v>
      </c>
      <c r="DH48" s="14">
        <v>1</v>
      </c>
      <c r="DI48" s="14">
        <v>1</v>
      </c>
      <c r="DJ48" s="14">
        <v>2</v>
      </c>
      <c r="DK48" s="14">
        <v>1</v>
      </c>
      <c r="DL48" s="14">
        <v>1</v>
      </c>
      <c r="DM48" s="14">
        <v>2</v>
      </c>
      <c r="DN48" s="14">
        <v>2</v>
      </c>
      <c r="DO48" s="14">
        <v>1</v>
      </c>
      <c r="DP48" s="14">
        <v>0</v>
      </c>
      <c r="DQ48" s="14">
        <v>1</v>
      </c>
      <c r="DR48" s="14">
        <v>1</v>
      </c>
      <c r="DS48" s="14">
        <v>0</v>
      </c>
      <c r="DT48" s="14">
        <v>1</v>
      </c>
      <c r="DU48" s="14">
        <v>1</v>
      </c>
      <c r="DV48" s="14">
        <v>0</v>
      </c>
      <c r="DW48" s="14">
        <v>1</v>
      </c>
      <c r="DX48" s="14">
        <v>1</v>
      </c>
      <c r="DY48" s="14">
        <v>2</v>
      </c>
      <c r="DZ48" s="14">
        <v>1</v>
      </c>
      <c r="EA48" s="14">
        <v>1</v>
      </c>
      <c r="EB48" s="20">
        <v>1</v>
      </c>
      <c r="EC48" s="7">
        <f t="shared" si="58"/>
        <v>22</v>
      </c>
      <c r="ED48" s="20">
        <v>3</v>
      </c>
      <c r="EE48" s="14">
        <v>3</v>
      </c>
      <c r="EF48" s="14">
        <v>3</v>
      </c>
      <c r="EG48" s="14">
        <v>3</v>
      </c>
      <c r="EH48" s="14">
        <v>3</v>
      </c>
      <c r="EI48" s="14">
        <v>4</v>
      </c>
      <c r="EJ48" s="14">
        <v>3</v>
      </c>
      <c r="EK48" s="14">
        <v>3</v>
      </c>
      <c r="EL48" s="14">
        <v>4</v>
      </c>
      <c r="EM48" s="14">
        <v>3</v>
      </c>
      <c r="EN48" s="14">
        <v>3</v>
      </c>
      <c r="EO48" s="14">
        <v>3</v>
      </c>
      <c r="EP48" s="14">
        <v>4</v>
      </c>
      <c r="EQ48" s="14">
        <v>4</v>
      </c>
      <c r="ER48" s="14">
        <v>4</v>
      </c>
      <c r="ES48" s="14">
        <v>3</v>
      </c>
      <c r="ET48" s="14">
        <v>4</v>
      </c>
      <c r="EU48" s="14">
        <v>4</v>
      </c>
      <c r="EV48" s="14">
        <v>3</v>
      </c>
      <c r="EW48" s="14">
        <v>4</v>
      </c>
      <c r="EX48" s="14">
        <v>5</v>
      </c>
      <c r="EY48" s="14">
        <v>3</v>
      </c>
      <c r="EZ48" s="14">
        <v>3</v>
      </c>
      <c r="FA48" s="14">
        <v>4</v>
      </c>
      <c r="FB48" s="14">
        <v>4</v>
      </c>
      <c r="FC48" s="14">
        <v>4</v>
      </c>
      <c r="FD48" s="14">
        <v>5</v>
      </c>
      <c r="FE48" s="14">
        <v>3</v>
      </c>
      <c r="FF48" s="14">
        <v>4</v>
      </c>
      <c r="FG48" s="20">
        <v>4</v>
      </c>
      <c r="FH48" s="68">
        <f t="shared" si="59"/>
        <v>3.5666666666666669</v>
      </c>
      <c r="FI48" s="68">
        <f t="shared" si="12"/>
        <v>3.3333333333333335</v>
      </c>
      <c r="FJ48" s="68">
        <f t="shared" si="13"/>
        <v>3.8</v>
      </c>
      <c r="FK48" s="14">
        <v>2</v>
      </c>
      <c r="FL48" s="14">
        <v>1</v>
      </c>
      <c r="FM48" s="14">
        <v>2</v>
      </c>
      <c r="FN48" s="14">
        <v>1</v>
      </c>
      <c r="FO48" s="14">
        <v>1</v>
      </c>
      <c r="FP48" s="14">
        <v>1</v>
      </c>
      <c r="FQ48" s="14">
        <v>2</v>
      </c>
      <c r="FR48" s="14">
        <v>2</v>
      </c>
      <c r="FS48" s="14">
        <v>2</v>
      </c>
      <c r="FT48" s="14">
        <v>1</v>
      </c>
      <c r="FU48" s="14">
        <v>2</v>
      </c>
      <c r="FV48" s="14">
        <v>3</v>
      </c>
      <c r="FW48" s="14">
        <v>4</v>
      </c>
      <c r="FX48" s="14">
        <v>3</v>
      </c>
      <c r="FY48" s="14">
        <v>5</v>
      </c>
      <c r="FZ48" s="14">
        <v>4</v>
      </c>
      <c r="GA48" s="14">
        <v>1</v>
      </c>
      <c r="GB48" s="14">
        <v>4</v>
      </c>
      <c r="GC48" s="14">
        <v>1</v>
      </c>
      <c r="GD48" s="14">
        <v>1</v>
      </c>
      <c r="GE48" s="14">
        <v>1</v>
      </c>
      <c r="GF48" s="14">
        <v>1</v>
      </c>
      <c r="GG48" s="14">
        <v>3</v>
      </c>
      <c r="GH48" s="14">
        <v>1</v>
      </c>
      <c r="GI48" s="14">
        <v>2</v>
      </c>
      <c r="GJ48" s="14">
        <v>1</v>
      </c>
      <c r="GK48" s="14">
        <v>5</v>
      </c>
      <c r="GL48" s="14">
        <v>1</v>
      </c>
      <c r="GM48" s="14">
        <v>4</v>
      </c>
      <c r="GN48" s="20">
        <v>1</v>
      </c>
      <c r="GO48" s="7">
        <f t="shared" si="60"/>
        <v>14</v>
      </c>
      <c r="GP48" s="7">
        <f t="shared" si="61"/>
        <v>7</v>
      </c>
      <c r="GQ48" s="7">
        <f t="shared" si="62"/>
        <v>3</v>
      </c>
      <c r="GR48" s="7">
        <f t="shared" si="63"/>
        <v>4</v>
      </c>
      <c r="GS48" s="7">
        <f t="shared" si="64"/>
        <v>2</v>
      </c>
      <c r="GT48" s="7">
        <f t="shared" si="14"/>
        <v>0</v>
      </c>
      <c r="GU48" s="45">
        <f t="shared" si="15"/>
        <v>3</v>
      </c>
      <c r="GV48" s="45">
        <f t="shared" si="16"/>
        <v>1</v>
      </c>
      <c r="GW48" s="45">
        <f t="shared" si="17"/>
        <v>1</v>
      </c>
      <c r="GX48" s="45">
        <f t="shared" si="18"/>
        <v>3</v>
      </c>
      <c r="GY48" s="45">
        <f t="shared" si="19"/>
        <v>5</v>
      </c>
      <c r="GZ48" s="45">
        <f t="shared" si="20"/>
        <v>9</v>
      </c>
      <c r="HA48" s="45">
        <f t="shared" si="21"/>
        <v>6</v>
      </c>
      <c r="HB48" s="45">
        <f t="shared" si="22"/>
        <v>1</v>
      </c>
      <c r="HC48" s="45">
        <f t="shared" si="23"/>
        <v>2</v>
      </c>
      <c r="HD48" s="45">
        <f t="shared" si="24"/>
        <v>1</v>
      </c>
      <c r="HE48" s="45">
        <f t="shared" si="25"/>
        <v>1</v>
      </c>
      <c r="HF48" s="45">
        <f t="shared" si="26"/>
        <v>1</v>
      </c>
      <c r="HG48" s="19">
        <v>9.9796334012219958</v>
      </c>
      <c r="HH48" s="14">
        <v>491</v>
      </c>
      <c r="HI48" s="14">
        <v>49</v>
      </c>
      <c r="HJ48" s="14">
        <v>32</v>
      </c>
      <c r="HK48" s="14">
        <v>17</v>
      </c>
      <c r="HL48" s="19">
        <v>372.02528531899537</v>
      </c>
      <c r="HM48" s="19">
        <v>8.457566463452407</v>
      </c>
      <c r="HN48" s="19">
        <v>2.2733848470004974</v>
      </c>
      <c r="HQ48" s="17">
        <v>3</v>
      </c>
      <c r="HR48" s="17">
        <v>1</v>
      </c>
      <c r="HS48" s="17">
        <v>1</v>
      </c>
      <c r="HT48" s="17">
        <v>2</v>
      </c>
      <c r="HU48" s="17">
        <v>3</v>
      </c>
      <c r="HV48" s="17">
        <v>4</v>
      </c>
      <c r="HW48" s="17">
        <v>3</v>
      </c>
      <c r="HX48" s="17">
        <v>3</v>
      </c>
      <c r="HY48" s="17">
        <v>3</v>
      </c>
      <c r="HZ48" s="17">
        <v>2</v>
      </c>
      <c r="IA48" s="17">
        <v>3</v>
      </c>
      <c r="IB48" s="17">
        <v>2</v>
      </c>
      <c r="IC48" s="17">
        <v>3</v>
      </c>
      <c r="ID48" s="17">
        <v>3</v>
      </c>
      <c r="IE48" s="17">
        <v>2</v>
      </c>
      <c r="IF48" s="17">
        <v>3</v>
      </c>
      <c r="IG48" s="17">
        <v>3</v>
      </c>
      <c r="IH48" s="17">
        <v>2</v>
      </c>
      <c r="II48" s="17">
        <v>2</v>
      </c>
      <c r="IJ48" s="17">
        <v>1</v>
      </c>
      <c r="IK48" s="7" t="str">
        <f t="shared" si="91"/>
        <v>3</v>
      </c>
      <c r="IL48" s="7" t="str">
        <f t="shared" si="92"/>
        <v>2</v>
      </c>
      <c r="IM48" s="7" t="str">
        <f t="shared" si="93"/>
        <v>3</v>
      </c>
      <c r="IN48" s="7" t="str">
        <f t="shared" si="94"/>
        <v>2</v>
      </c>
      <c r="IO48" s="7" t="str">
        <f t="shared" si="95"/>
        <v>4</v>
      </c>
      <c r="IP48" s="7" t="str">
        <f t="shared" si="96"/>
        <v>3</v>
      </c>
      <c r="IQ48" s="7" t="str">
        <f t="shared" si="97"/>
        <v>3</v>
      </c>
      <c r="IR48" s="7" t="str">
        <f t="shared" si="98"/>
        <v>4</v>
      </c>
      <c r="IS48" s="7" t="str">
        <f t="shared" si="99"/>
        <v>4</v>
      </c>
      <c r="IT48" s="7" t="str">
        <f t="shared" si="100"/>
        <v>2</v>
      </c>
      <c r="IU48" s="7" t="str">
        <f t="shared" si="101"/>
        <v>2</v>
      </c>
      <c r="IV48" s="7" t="str">
        <f t="shared" si="102"/>
        <v>3</v>
      </c>
      <c r="IW48" s="7">
        <f t="shared" si="103"/>
        <v>10</v>
      </c>
      <c r="IX48" s="7">
        <f t="shared" si="104"/>
        <v>14</v>
      </c>
      <c r="IY48" s="7">
        <f t="shared" si="105"/>
        <v>12</v>
      </c>
      <c r="IZ48" s="7">
        <f t="shared" si="106"/>
        <v>12</v>
      </c>
      <c r="JA48" s="7">
        <f t="shared" si="107"/>
        <v>11</v>
      </c>
      <c r="JB48" s="20">
        <v>5</v>
      </c>
      <c r="JC48" s="14">
        <v>5</v>
      </c>
      <c r="JD48" s="14">
        <v>5</v>
      </c>
      <c r="JE48" s="14">
        <v>4</v>
      </c>
      <c r="JF48" s="14">
        <v>4</v>
      </c>
      <c r="JG48" s="14">
        <v>4</v>
      </c>
      <c r="JH48" s="14">
        <v>5</v>
      </c>
      <c r="JI48" s="14">
        <v>5</v>
      </c>
      <c r="JJ48" s="14">
        <v>4</v>
      </c>
      <c r="JK48" s="14">
        <v>4</v>
      </c>
      <c r="JL48" s="20">
        <v>5</v>
      </c>
      <c r="JM48" s="7">
        <f t="shared" si="82"/>
        <v>50</v>
      </c>
      <c r="JN48" s="20">
        <v>3</v>
      </c>
      <c r="JO48" s="14">
        <v>3</v>
      </c>
      <c r="JP48" s="14">
        <v>4</v>
      </c>
      <c r="JQ48" s="14">
        <v>4</v>
      </c>
      <c r="JR48" s="14">
        <v>4</v>
      </c>
      <c r="JS48" s="20">
        <v>4</v>
      </c>
      <c r="JT48" s="7">
        <f t="shared" si="89"/>
        <v>22</v>
      </c>
      <c r="JU48" s="17">
        <v>3</v>
      </c>
      <c r="JV48" s="17">
        <v>1</v>
      </c>
      <c r="JW48" s="17">
        <v>2</v>
      </c>
      <c r="JX48" s="17">
        <v>0</v>
      </c>
      <c r="JY48" s="17">
        <v>1</v>
      </c>
      <c r="JZ48" s="17">
        <v>0</v>
      </c>
      <c r="KA48" s="17">
        <v>4</v>
      </c>
      <c r="KB48" s="17">
        <v>1</v>
      </c>
      <c r="KC48" s="17">
        <v>1</v>
      </c>
      <c r="KD48" s="17">
        <v>3</v>
      </c>
      <c r="KE48" s="17">
        <v>3</v>
      </c>
      <c r="KF48" s="17">
        <v>3</v>
      </c>
      <c r="KG48" s="17">
        <v>1</v>
      </c>
      <c r="KH48" s="17">
        <v>0</v>
      </c>
      <c r="KI48" s="17">
        <v>3</v>
      </c>
      <c r="KJ48" s="17">
        <v>0</v>
      </c>
      <c r="KK48" s="7">
        <f t="shared" si="84"/>
        <v>26</v>
      </c>
      <c r="KL48" s="7">
        <f t="shared" si="85"/>
        <v>6</v>
      </c>
      <c r="KM48" s="7">
        <f t="shared" si="86"/>
        <v>6</v>
      </c>
      <c r="KN48" s="7">
        <f t="shared" si="87"/>
        <v>12</v>
      </c>
      <c r="KO48" s="7">
        <f t="shared" si="88"/>
        <v>4</v>
      </c>
    </row>
    <row r="49" spans="1:301">
      <c r="A49" s="14" t="s">
        <v>361</v>
      </c>
      <c r="B49" s="14">
        <v>0</v>
      </c>
      <c r="C49" s="14" t="s">
        <v>373</v>
      </c>
      <c r="D49" s="20">
        <v>26</v>
      </c>
      <c r="E49" s="14">
        <v>2</v>
      </c>
      <c r="F49" s="20">
        <v>14</v>
      </c>
      <c r="G49" s="14">
        <v>1</v>
      </c>
      <c r="H49" s="14">
        <v>3</v>
      </c>
      <c r="I49" s="14">
        <v>4</v>
      </c>
      <c r="J49" s="14">
        <v>2</v>
      </c>
      <c r="K49" s="14">
        <v>1</v>
      </c>
      <c r="L49" s="14">
        <v>1</v>
      </c>
      <c r="M49" s="8"/>
      <c r="N49" s="8"/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23"/>
      <c r="AF49" s="14">
        <v>1</v>
      </c>
      <c r="AG49" s="14">
        <v>2</v>
      </c>
      <c r="AH49" s="14">
        <v>3</v>
      </c>
      <c r="AI49" s="14">
        <v>3</v>
      </c>
      <c r="AJ49" s="14">
        <v>3</v>
      </c>
      <c r="AK49" s="14">
        <v>1</v>
      </c>
      <c r="AL49" s="14">
        <v>2</v>
      </c>
      <c r="AM49" s="14">
        <v>3</v>
      </c>
      <c r="AN49" s="14">
        <v>2</v>
      </c>
      <c r="AO49" s="14">
        <v>3</v>
      </c>
      <c r="AP49" s="14">
        <v>2</v>
      </c>
      <c r="AQ49" s="14">
        <v>0</v>
      </c>
      <c r="AR49" s="14">
        <v>1</v>
      </c>
      <c r="AS49" s="14">
        <v>3</v>
      </c>
      <c r="AT49" s="14">
        <v>4</v>
      </c>
      <c r="AU49" s="14">
        <v>1</v>
      </c>
      <c r="AV49" s="14">
        <v>2</v>
      </c>
      <c r="AW49" s="20">
        <v>0</v>
      </c>
      <c r="AX49" s="7">
        <f t="shared" si="5"/>
        <v>36</v>
      </c>
      <c r="AY49" s="7">
        <f t="shared" si="52"/>
        <v>21</v>
      </c>
      <c r="AZ49" s="7">
        <f t="shared" si="53"/>
        <v>15</v>
      </c>
      <c r="BA49" s="20">
        <v>3</v>
      </c>
      <c r="BB49" s="14">
        <v>3</v>
      </c>
      <c r="BC49" s="14">
        <v>3</v>
      </c>
      <c r="BD49" s="14">
        <v>2</v>
      </c>
      <c r="BE49" s="14">
        <v>3</v>
      </c>
      <c r="BF49" s="14">
        <v>2</v>
      </c>
      <c r="BG49" s="14">
        <v>5</v>
      </c>
      <c r="BH49" s="14">
        <v>2</v>
      </c>
      <c r="BI49" s="14">
        <v>1</v>
      </c>
      <c r="BJ49" s="14">
        <v>3</v>
      </c>
      <c r="BK49" s="14">
        <v>2</v>
      </c>
      <c r="BL49" s="20">
        <v>4</v>
      </c>
      <c r="BM49" s="7">
        <f t="shared" si="54"/>
        <v>33</v>
      </c>
      <c r="BN49" s="20">
        <v>3</v>
      </c>
      <c r="BO49" s="14">
        <v>1</v>
      </c>
      <c r="BP49" s="14">
        <v>2</v>
      </c>
      <c r="BQ49" s="14">
        <v>3</v>
      </c>
      <c r="BR49" s="14">
        <v>3</v>
      </c>
      <c r="BS49" s="14">
        <v>0</v>
      </c>
      <c r="BT49" s="14">
        <v>3</v>
      </c>
      <c r="BU49" s="20">
        <v>2</v>
      </c>
      <c r="BV49" s="7">
        <f t="shared" si="55"/>
        <v>17</v>
      </c>
      <c r="BW49" s="20">
        <v>2</v>
      </c>
      <c r="BX49" s="14">
        <v>2</v>
      </c>
      <c r="BY49" s="14">
        <v>3</v>
      </c>
      <c r="BZ49" s="14">
        <v>1</v>
      </c>
      <c r="CA49" s="14">
        <v>1</v>
      </c>
      <c r="CB49" s="14">
        <v>1</v>
      </c>
      <c r="CC49" s="14">
        <v>2</v>
      </c>
      <c r="CD49" s="14">
        <v>1</v>
      </c>
      <c r="CE49" s="14">
        <v>2</v>
      </c>
      <c r="CF49" s="14">
        <v>1</v>
      </c>
      <c r="CG49" s="14">
        <v>2</v>
      </c>
      <c r="CH49" s="14">
        <v>0</v>
      </c>
      <c r="CI49" s="14">
        <v>0</v>
      </c>
      <c r="CJ49" s="20">
        <v>0</v>
      </c>
      <c r="CK49" s="7">
        <f t="shared" si="56"/>
        <v>18</v>
      </c>
      <c r="CL49" s="20">
        <v>1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1</v>
      </c>
      <c r="DD49" s="14">
        <v>0</v>
      </c>
      <c r="DE49" s="14">
        <v>0</v>
      </c>
      <c r="DF49" s="14">
        <v>1</v>
      </c>
      <c r="DG49" s="7">
        <f t="shared" si="57"/>
        <v>3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7">
        <f t="shared" si="58"/>
        <v>0</v>
      </c>
      <c r="ED49" s="20">
        <v>2</v>
      </c>
      <c r="EE49" s="14">
        <v>2</v>
      </c>
      <c r="EF49" s="14">
        <v>2</v>
      </c>
      <c r="EG49" s="14">
        <v>2</v>
      </c>
      <c r="EH49" s="14">
        <v>2</v>
      </c>
      <c r="EI49" s="14">
        <v>3</v>
      </c>
      <c r="EJ49" s="14">
        <v>3</v>
      </c>
      <c r="EK49" s="14">
        <v>3</v>
      </c>
      <c r="EL49" s="14">
        <v>3</v>
      </c>
      <c r="EM49" s="14">
        <v>3</v>
      </c>
      <c r="EN49" s="14">
        <v>3</v>
      </c>
      <c r="EO49" s="14">
        <v>3</v>
      </c>
      <c r="EP49" s="14">
        <v>3</v>
      </c>
      <c r="EQ49" s="14">
        <v>3</v>
      </c>
      <c r="ER49" s="14">
        <v>3</v>
      </c>
      <c r="ES49" s="14">
        <v>3</v>
      </c>
      <c r="ET49" s="14">
        <v>3</v>
      </c>
      <c r="EU49" s="14">
        <v>4</v>
      </c>
      <c r="EV49" s="14">
        <v>4</v>
      </c>
      <c r="EW49" s="14">
        <v>4</v>
      </c>
      <c r="EX49" s="14">
        <v>5</v>
      </c>
      <c r="EY49" s="14">
        <v>5</v>
      </c>
      <c r="EZ49" s="14">
        <v>5</v>
      </c>
      <c r="FA49" s="14">
        <v>5</v>
      </c>
      <c r="FB49" s="14">
        <v>5</v>
      </c>
      <c r="FC49" s="14">
        <v>5</v>
      </c>
      <c r="FD49" s="14">
        <v>5</v>
      </c>
      <c r="FE49" s="14">
        <v>5</v>
      </c>
      <c r="FF49" s="14">
        <v>5</v>
      </c>
      <c r="FG49" s="20">
        <v>6</v>
      </c>
      <c r="FH49" s="68">
        <f t="shared" si="59"/>
        <v>3.6333333333333333</v>
      </c>
      <c r="FI49" s="68">
        <f t="shared" si="12"/>
        <v>2.6666666666666665</v>
      </c>
      <c r="FJ49" s="68">
        <f t="shared" si="13"/>
        <v>4.5999999999999996</v>
      </c>
      <c r="FK49" s="14">
        <v>2</v>
      </c>
      <c r="FL49" s="14">
        <v>1</v>
      </c>
      <c r="FM49" s="14">
        <v>1</v>
      </c>
      <c r="FN49" s="14">
        <v>1</v>
      </c>
      <c r="FO49" s="14">
        <v>1</v>
      </c>
      <c r="FP49" s="14">
        <v>1</v>
      </c>
      <c r="FQ49" s="14">
        <v>1</v>
      </c>
      <c r="FR49" s="14">
        <v>1</v>
      </c>
      <c r="FS49" s="14">
        <v>1</v>
      </c>
      <c r="FT49" s="14">
        <v>1</v>
      </c>
      <c r="FU49" s="14">
        <v>1</v>
      </c>
      <c r="FV49" s="14">
        <v>1</v>
      </c>
      <c r="FW49" s="14">
        <v>3</v>
      </c>
      <c r="FX49" s="14">
        <v>1</v>
      </c>
      <c r="FY49" s="14">
        <v>2</v>
      </c>
      <c r="FZ49" s="14">
        <v>1</v>
      </c>
      <c r="GA49" s="14">
        <v>1</v>
      </c>
      <c r="GB49" s="14">
        <v>1</v>
      </c>
      <c r="GC49" s="14">
        <v>2</v>
      </c>
      <c r="GD49" s="14">
        <v>1</v>
      </c>
      <c r="GE49" s="14">
        <v>1</v>
      </c>
      <c r="GF49" s="14">
        <v>1</v>
      </c>
      <c r="GG49" s="14">
        <v>1</v>
      </c>
      <c r="GH49" s="14">
        <v>2</v>
      </c>
      <c r="GI49" s="14">
        <v>1</v>
      </c>
      <c r="GJ49" s="14">
        <v>1</v>
      </c>
      <c r="GK49" s="14">
        <v>2</v>
      </c>
      <c r="GL49" s="14">
        <v>1</v>
      </c>
      <c r="GM49" s="14">
        <v>1</v>
      </c>
      <c r="GN49" s="20">
        <v>1</v>
      </c>
      <c r="GO49" s="7">
        <f t="shared" si="60"/>
        <v>24</v>
      </c>
      <c r="GP49" s="7">
        <f t="shared" si="61"/>
        <v>5</v>
      </c>
      <c r="GQ49" s="7">
        <f t="shared" si="62"/>
        <v>1</v>
      </c>
      <c r="GR49" s="7">
        <f t="shared" si="63"/>
        <v>0</v>
      </c>
      <c r="GS49" s="7">
        <f t="shared" si="64"/>
        <v>0</v>
      </c>
      <c r="GT49" s="7">
        <f t="shared" si="14"/>
        <v>0</v>
      </c>
      <c r="GU49" s="45">
        <f t="shared" si="15"/>
        <v>0</v>
      </c>
      <c r="GV49" s="45">
        <f t="shared" si="16"/>
        <v>0</v>
      </c>
      <c r="GW49" s="45">
        <f t="shared" si="17"/>
        <v>0</v>
      </c>
      <c r="GX49" s="45">
        <f t="shared" si="18"/>
        <v>0</v>
      </c>
      <c r="GY49" s="45">
        <f t="shared" si="19"/>
        <v>12</v>
      </c>
      <c r="GZ49" s="45">
        <f t="shared" si="20"/>
        <v>12</v>
      </c>
      <c r="HA49" s="45">
        <f t="shared" si="21"/>
        <v>2</v>
      </c>
      <c r="HB49" s="45">
        <f t="shared" si="22"/>
        <v>3</v>
      </c>
      <c r="HC49" s="45">
        <f t="shared" si="23"/>
        <v>1</v>
      </c>
      <c r="HD49" s="45">
        <f t="shared" si="24"/>
        <v>0</v>
      </c>
      <c r="HE49" s="45">
        <f t="shared" si="25"/>
        <v>0</v>
      </c>
      <c r="HF49" s="45">
        <f t="shared" si="26"/>
        <v>0</v>
      </c>
      <c r="HG49" s="19">
        <v>7.3558648111332001</v>
      </c>
      <c r="HH49" s="14">
        <v>503</v>
      </c>
      <c r="HI49" s="14">
        <v>37</v>
      </c>
      <c r="HJ49" s="14">
        <v>26</v>
      </c>
      <c r="HK49" s="14">
        <v>11</v>
      </c>
      <c r="HL49" s="19">
        <v>357.71848518930688</v>
      </c>
      <c r="HM49" s="19">
        <v>8.5759241133380826</v>
      </c>
      <c r="HN49" s="19">
        <v>2.3973947303281378</v>
      </c>
      <c r="HQ49" s="17">
        <v>3</v>
      </c>
      <c r="HR49" s="17">
        <v>3</v>
      </c>
      <c r="HS49" s="17">
        <v>2</v>
      </c>
      <c r="HT49" s="17">
        <v>3</v>
      </c>
      <c r="HU49" s="17">
        <v>1</v>
      </c>
      <c r="HV49" s="17">
        <v>2</v>
      </c>
      <c r="HW49" s="17">
        <v>3</v>
      </c>
      <c r="HX49" s="17">
        <v>1</v>
      </c>
      <c r="HY49" s="17">
        <v>1</v>
      </c>
      <c r="HZ49" s="17">
        <v>2</v>
      </c>
      <c r="IA49" s="17">
        <v>3</v>
      </c>
      <c r="IB49" s="17">
        <v>4</v>
      </c>
      <c r="IC49" s="17">
        <v>1</v>
      </c>
      <c r="ID49" s="17">
        <v>1</v>
      </c>
      <c r="IE49" s="17">
        <v>4</v>
      </c>
      <c r="IF49" s="17">
        <v>1</v>
      </c>
      <c r="IG49" s="17">
        <v>4</v>
      </c>
      <c r="IH49" s="17">
        <v>1</v>
      </c>
      <c r="II49" s="17">
        <v>1</v>
      </c>
      <c r="IJ49" s="17">
        <v>1</v>
      </c>
      <c r="IK49" s="7" t="str">
        <f t="shared" si="91"/>
        <v>2</v>
      </c>
      <c r="IL49" s="7" t="str">
        <f t="shared" si="92"/>
        <v>2</v>
      </c>
      <c r="IM49" s="7" t="str">
        <f t="shared" si="93"/>
        <v>1</v>
      </c>
      <c r="IN49" s="7" t="str">
        <f t="shared" si="94"/>
        <v>1</v>
      </c>
      <c r="IO49" s="7" t="str">
        <f t="shared" si="95"/>
        <v>2</v>
      </c>
      <c r="IP49" s="7" t="str">
        <f t="shared" si="96"/>
        <v>3</v>
      </c>
      <c r="IQ49" s="7" t="str">
        <f t="shared" si="97"/>
        <v>1</v>
      </c>
      <c r="IR49" s="7" t="str">
        <f t="shared" si="98"/>
        <v>4</v>
      </c>
      <c r="IS49" s="7" t="str">
        <f t="shared" si="99"/>
        <v>3</v>
      </c>
      <c r="IT49" s="7" t="str">
        <f t="shared" si="100"/>
        <v>4</v>
      </c>
      <c r="IU49" s="7" t="str">
        <f t="shared" si="101"/>
        <v>4</v>
      </c>
      <c r="IV49" s="7" t="str">
        <f t="shared" si="102"/>
        <v>4</v>
      </c>
      <c r="IW49" s="7">
        <f t="shared" si="103"/>
        <v>6</v>
      </c>
      <c r="IX49" s="7">
        <f t="shared" si="104"/>
        <v>10</v>
      </c>
      <c r="IY49" s="7">
        <f t="shared" si="105"/>
        <v>7</v>
      </c>
      <c r="IZ49" s="7">
        <f t="shared" si="106"/>
        <v>6</v>
      </c>
      <c r="JA49" s="7">
        <f t="shared" si="107"/>
        <v>15</v>
      </c>
      <c r="JB49" s="20">
        <v>2</v>
      </c>
      <c r="JC49" s="14">
        <v>1</v>
      </c>
      <c r="JD49" s="14">
        <v>1</v>
      </c>
      <c r="JE49" s="14">
        <v>4</v>
      </c>
      <c r="JF49" s="14">
        <v>4</v>
      </c>
      <c r="JG49" s="14">
        <v>4</v>
      </c>
      <c r="JH49" s="14">
        <v>4</v>
      </c>
      <c r="JI49" s="14">
        <v>4</v>
      </c>
      <c r="JJ49" s="14">
        <v>4</v>
      </c>
      <c r="JK49" s="14">
        <v>3</v>
      </c>
      <c r="JL49" s="20">
        <v>3</v>
      </c>
      <c r="JM49" s="7">
        <f t="shared" si="82"/>
        <v>34</v>
      </c>
      <c r="JN49" s="20">
        <v>3</v>
      </c>
      <c r="JO49" s="14">
        <v>2</v>
      </c>
      <c r="JP49" s="14">
        <v>2</v>
      </c>
      <c r="JQ49" s="14">
        <v>3</v>
      </c>
      <c r="JR49" s="14">
        <v>2</v>
      </c>
      <c r="JS49" s="20">
        <v>2</v>
      </c>
      <c r="JT49" s="7">
        <f t="shared" si="89"/>
        <v>14</v>
      </c>
      <c r="JU49" s="17">
        <v>3</v>
      </c>
      <c r="JV49" s="17">
        <v>1</v>
      </c>
      <c r="JW49" s="17">
        <v>2</v>
      </c>
      <c r="JX49" s="17">
        <v>4</v>
      </c>
      <c r="JY49" s="17">
        <v>3</v>
      </c>
      <c r="JZ49" s="17">
        <v>0</v>
      </c>
      <c r="KA49" s="17">
        <v>3</v>
      </c>
      <c r="KB49" s="17">
        <v>1</v>
      </c>
      <c r="KC49" s="17">
        <v>3</v>
      </c>
      <c r="KD49" s="17">
        <v>3</v>
      </c>
      <c r="KE49" s="17">
        <v>3</v>
      </c>
      <c r="KF49" s="17">
        <v>4</v>
      </c>
      <c r="KG49" s="17">
        <v>0</v>
      </c>
      <c r="KH49" s="17">
        <v>3</v>
      </c>
      <c r="KI49" s="17">
        <v>5</v>
      </c>
      <c r="KJ49" s="17">
        <v>5</v>
      </c>
      <c r="KK49" s="7">
        <f t="shared" si="84"/>
        <v>43</v>
      </c>
      <c r="KL49" s="7">
        <f t="shared" si="85"/>
        <v>11</v>
      </c>
      <c r="KM49" s="7">
        <f t="shared" si="86"/>
        <v>11</v>
      </c>
      <c r="KN49" s="7">
        <f t="shared" si="87"/>
        <v>11</v>
      </c>
      <c r="KO49" s="7">
        <f t="shared" si="88"/>
        <v>12</v>
      </c>
    </row>
    <row r="50" spans="1:301">
      <c r="A50" s="14" t="s">
        <v>362</v>
      </c>
      <c r="B50" s="14">
        <v>0</v>
      </c>
      <c r="C50" s="14" t="s">
        <v>374</v>
      </c>
      <c r="D50" s="20">
        <v>25</v>
      </c>
      <c r="E50" s="14">
        <v>2</v>
      </c>
      <c r="F50" s="20">
        <v>17</v>
      </c>
      <c r="G50" s="14">
        <v>1</v>
      </c>
      <c r="H50" s="14">
        <v>5</v>
      </c>
      <c r="I50" s="14">
        <v>4</v>
      </c>
      <c r="J50" s="14">
        <v>2</v>
      </c>
      <c r="K50" s="14">
        <v>1</v>
      </c>
      <c r="L50" s="14">
        <v>1</v>
      </c>
      <c r="M50" s="8"/>
      <c r="N50" s="8"/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23"/>
      <c r="AF50" s="14">
        <v>0</v>
      </c>
      <c r="AG50" s="14">
        <v>1</v>
      </c>
      <c r="AH50" s="14">
        <v>2</v>
      </c>
      <c r="AI50" s="14">
        <v>1</v>
      </c>
      <c r="AJ50" s="14">
        <v>1</v>
      </c>
      <c r="AK50" s="14">
        <v>2</v>
      </c>
      <c r="AL50" s="14">
        <v>2</v>
      </c>
      <c r="AM50" s="14">
        <v>2</v>
      </c>
      <c r="AN50" s="14">
        <v>3</v>
      </c>
      <c r="AO50" s="14">
        <v>1</v>
      </c>
      <c r="AP50" s="14">
        <v>2</v>
      </c>
      <c r="AQ50" s="14">
        <v>1</v>
      </c>
      <c r="AR50" s="14">
        <v>2</v>
      </c>
      <c r="AS50" s="14">
        <v>3</v>
      </c>
      <c r="AT50" s="14">
        <v>3</v>
      </c>
      <c r="AU50" s="14">
        <v>3</v>
      </c>
      <c r="AV50" s="14">
        <v>2</v>
      </c>
      <c r="AW50" s="20">
        <v>1</v>
      </c>
      <c r="AX50" s="7">
        <f t="shared" si="5"/>
        <v>32</v>
      </c>
      <c r="AY50" s="7">
        <f t="shared" si="52"/>
        <v>14</v>
      </c>
      <c r="AZ50" s="7">
        <f t="shared" si="53"/>
        <v>18</v>
      </c>
      <c r="BA50" s="20">
        <v>2</v>
      </c>
      <c r="BB50" s="14">
        <v>2</v>
      </c>
      <c r="BC50" s="14">
        <v>2</v>
      </c>
      <c r="BD50" s="14">
        <v>1</v>
      </c>
      <c r="BE50" s="14">
        <v>3</v>
      </c>
      <c r="BF50" s="14">
        <v>2</v>
      </c>
      <c r="BG50" s="14">
        <v>2</v>
      </c>
      <c r="BH50" s="14">
        <v>3</v>
      </c>
      <c r="BI50" s="14">
        <v>2</v>
      </c>
      <c r="BJ50" s="14">
        <v>2</v>
      </c>
      <c r="BK50" s="14">
        <v>2</v>
      </c>
      <c r="BL50" s="20">
        <v>2</v>
      </c>
      <c r="BM50" s="7">
        <f t="shared" si="54"/>
        <v>25</v>
      </c>
      <c r="BN50" s="20">
        <v>2</v>
      </c>
      <c r="BO50" s="14">
        <v>1</v>
      </c>
      <c r="BP50" s="14">
        <v>0</v>
      </c>
      <c r="BQ50" s="14">
        <v>1</v>
      </c>
      <c r="BR50" s="14">
        <v>1</v>
      </c>
      <c r="BS50" s="14">
        <v>0</v>
      </c>
      <c r="BT50" s="14">
        <v>1</v>
      </c>
      <c r="BU50" s="20">
        <v>0</v>
      </c>
      <c r="BV50" s="7">
        <f t="shared" si="55"/>
        <v>6</v>
      </c>
      <c r="BW50" s="20">
        <v>1</v>
      </c>
      <c r="BX50" s="14">
        <v>1</v>
      </c>
      <c r="BY50" s="14">
        <v>0</v>
      </c>
      <c r="BZ50" s="14">
        <v>0</v>
      </c>
      <c r="CA50" s="14">
        <v>0</v>
      </c>
      <c r="CB50" s="14">
        <v>1</v>
      </c>
      <c r="CC50" s="14">
        <v>1</v>
      </c>
      <c r="CD50" s="14">
        <v>2</v>
      </c>
      <c r="CE50" s="14">
        <v>1</v>
      </c>
      <c r="CF50" s="14">
        <v>3</v>
      </c>
      <c r="CG50" s="14">
        <v>4</v>
      </c>
      <c r="CH50" s="14">
        <v>4</v>
      </c>
      <c r="CI50" s="14">
        <v>3</v>
      </c>
      <c r="CJ50" s="20">
        <v>3</v>
      </c>
      <c r="CK50" s="7">
        <f t="shared" si="56"/>
        <v>24</v>
      </c>
      <c r="CL50" s="20">
        <v>1</v>
      </c>
      <c r="CM50" s="14">
        <v>1</v>
      </c>
      <c r="CN50" s="14">
        <v>0</v>
      </c>
      <c r="CO50" s="14">
        <v>3</v>
      </c>
      <c r="CP50" s="14">
        <v>1</v>
      </c>
      <c r="CQ50" s="14">
        <v>0</v>
      </c>
      <c r="CR50" s="14">
        <v>1</v>
      </c>
      <c r="CS50" s="14">
        <v>1</v>
      </c>
      <c r="CT50" s="14">
        <v>0</v>
      </c>
      <c r="CU50" s="14">
        <v>2</v>
      </c>
      <c r="CV50" s="14">
        <v>0</v>
      </c>
      <c r="CW50" s="14">
        <v>2</v>
      </c>
      <c r="CX50" s="14">
        <v>0</v>
      </c>
      <c r="CY50" s="14">
        <v>2</v>
      </c>
      <c r="CZ50" s="14">
        <v>1</v>
      </c>
      <c r="DA50" s="14">
        <v>0</v>
      </c>
      <c r="DB50" s="14">
        <v>1</v>
      </c>
      <c r="DC50" s="14">
        <v>3</v>
      </c>
      <c r="DD50" s="14">
        <v>0</v>
      </c>
      <c r="DE50" s="14">
        <v>0</v>
      </c>
      <c r="DF50" s="14">
        <v>1</v>
      </c>
      <c r="DG50" s="7">
        <f t="shared" si="57"/>
        <v>20</v>
      </c>
      <c r="DH50" s="14">
        <v>0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1</v>
      </c>
      <c r="DO50" s="14">
        <v>1</v>
      </c>
      <c r="DP50" s="14">
        <v>0</v>
      </c>
      <c r="DQ50" s="14">
        <v>0</v>
      </c>
      <c r="DR50" s="14">
        <v>0</v>
      </c>
      <c r="DS50" s="14">
        <v>0</v>
      </c>
      <c r="DT50" s="14">
        <v>1</v>
      </c>
      <c r="DU50" s="14">
        <v>0</v>
      </c>
      <c r="DV50" s="14">
        <v>1</v>
      </c>
      <c r="DW50" s="14">
        <v>0</v>
      </c>
      <c r="DX50" s="14">
        <v>0</v>
      </c>
      <c r="DY50" s="14">
        <v>1</v>
      </c>
      <c r="DZ50" s="14">
        <v>0</v>
      </c>
      <c r="EA50" s="14">
        <v>1</v>
      </c>
      <c r="EB50" s="20">
        <v>2</v>
      </c>
      <c r="EC50" s="7">
        <f t="shared" si="58"/>
        <v>8</v>
      </c>
      <c r="ED50" s="20">
        <v>1</v>
      </c>
      <c r="EE50" s="14">
        <v>2</v>
      </c>
      <c r="EF50" s="14">
        <v>1</v>
      </c>
      <c r="EG50" s="14">
        <v>2</v>
      </c>
      <c r="EH50" s="14">
        <v>3</v>
      </c>
      <c r="EI50" s="14">
        <v>3</v>
      </c>
      <c r="EJ50" s="14">
        <v>4</v>
      </c>
      <c r="EK50" s="14">
        <v>3</v>
      </c>
      <c r="EL50" s="14">
        <v>3</v>
      </c>
      <c r="EM50" s="14">
        <v>4</v>
      </c>
      <c r="EN50" s="14">
        <v>3</v>
      </c>
      <c r="EO50" s="14">
        <v>3</v>
      </c>
      <c r="EP50" s="14">
        <v>3</v>
      </c>
      <c r="EQ50" s="14">
        <v>4</v>
      </c>
      <c r="ER50" s="14">
        <v>4</v>
      </c>
      <c r="ES50" s="14">
        <v>3</v>
      </c>
      <c r="ET50" s="14">
        <v>3</v>
      </c>
      <c r="EU50" s="14">
        <v>4</v>
      </c>
      <c r="EV50" s="14">
        <v>5</v>
      </c>
      <c r="EW50" s="14">
        <v>6</v>
      </c>
      <c r="EX50" s="14">
        <v>6</v>
      </c>
      <c r="EY50" s="14">
        <v>5</v>
      </c>
      <c r="EZ50" s="14">
        <v>4</v>
      </c>
      <c r="FA50" s="14">
        <v>3</v>
      </c>
      <c r="FB50" s="14">
        <v>3</v>
      </c>
      <c r="FC50" s="14">
        <v>5</v>
      </c>
      <c r="FD50" s="14">
        <v>6</v>
      </c>
      <c r="FE50" s="14">
        <v>5</v>
      </c>
      <c r="FF50" s="14">
        <v>4</v>
      </c>
      <c r="FG50" s="20">
        <v>3</v>
      </c>
      <c r="FH50" s="68">
        <f t="shared" si="59"/>
        <v>3.6</v>
      </c>
      <c r="FI50" s="68">
        <f t="shared" si="12"/>
        <v>2.8666666666666667</v>
      </c>
      <c r="FJ50" s="68">
        <f t="shared" si="13"/>
        <v>4.333333333333333</v>
      </c>
      <c r="FK50" s="14">
        <v>1</v>
      </c>
      <c r="FL50" s="14">
        <v>5</v>
      </c>
      <c r="FM50" s="14">
        <v>1</v>
      </c>
      <c r="FN50" s="14">
        <v>1</v>
      </c>
      <c r="FO50" s="14">
        <v>1</v>
      </c>
      <c r="FP50" s="14">
        <v>1</v>
      </c>
      <c r="FQ50" s="14">
        <v>5</v>
      </c>
      <c r="FR50" s="14">
        <v>1</v>
      </c>
      <c r="FS50" s="14">
        <v>1</v>
      </c>
      <c r="FT50" s="14">
        <v>1</v>
      </c>
      <c r="FU50" s="14">
        <v>1</v>
      </c>
      <c r="FV50" s="14">
        <v>1</v>
      </c>
      <c r="FW50" s="14">
        <v>1</v>
      </c>
      <c r="FX50" s="14">
        <v>1</v>
      </c>
      <c r="FY50" s="14">
        <v>1</v>
      </c>
      <c r="FZ50" s="14">
        <v>1</v>
      </c>
      <c r="GA50" s="14">
        <v>1</v>
      </c>
      <c r="GB50" s="14">
        <v>2</v>
      </c>
      <c r="GC50" s="14">
        <v>1</v>
      </c>
      <c r="GD50" s="14">
        <v>1</v>
      </c>
      <c r="GE50" s="14">
        <v>2</v>
      </c>
      <c r="GF50" s="14">
        <v>1</v>
      </c>
      <c r="GG50" s="14">
        <v>1</v>
      </c>
      <c r="GH50" s="14">
        <v>1</v>
      </c>
      <c r="GI50" s="14">
        <v>2</v>
      </c>
      <c r="GJ50" s="14">
        <v>1</v>
      </c>
      <c r="GK50" s="14">
        <v>1</v>
      </c>
      <c r="GL50" s="14">
        <v>1</v>
      </c>
      <c r="GM50" s="14">
        <v>1</v>
      </c>
      <c r="GN50" s="20">
        <v>1</v>
      </c>
      <c r="GO50" s="7">
        <f t="shared" si="60"/>
        <v>25</v>
      </c>
      <c r="GP50" s="7">
        <f t="shared" si="61"/>
        <v>3</v>
      </c>
      <c r="GQ50" s="7">
        <f t="shared" si="62"/>
        <v>0</v>
      </c>
      <c r="GR50" s="7">
        <f>COUNTIF(FK50:GN50,"4")</f>
        <v>0</v>
      </c>
      <c r="GS50" s="7">
        <f t="shared" si="64"/>
        <v>2</v>
      </c>
      <c r="GT50" s="7">
        <f t="shared" si="14"/>
        <v>0</v>
      </c>
      <c r="GU50" s="45">
        <f t="shared" si="15"/>
        <v>0</v>
      </c>
      <c r="GV50" s="45">
        <f t="shared" si="16"/>
        <v>0</v>
      </c>
      <c r="GW50" s="45">
        <f t="shared" si="17"/>
        <v>0</v>
      </c>
      <c r="GX50" s="45">
        <f t="shared" si="18"/>
        <v>0</v>
      </c>
      <c r="GY50" s="45">
        <f t="shared" si="19"/>
        <v>13</v>
      </c>
      <c r="GZ50" s="45">
        <f t="shared" si="20"/>
        <v>12</v>
      </c>
      <c r="HA50" s="45">
        <f t="shared" si="21"/>
        <v>0</v>
      </c>
      <c r="HB50" s="45">
        <f t="shared" si="22"/>
        <v>3</v>
      </c>
      <c r="HC50" s="45">
        <f t="shared" si="23"/>
        <v>0</v>
      </c>
      <c r="HD50" s="45">
        <f t="shared" si="24"/>
        <v>0</v>
      </c>
      <c r="HE50" s="45">
        <f t="shared" si="25"/>
        <v>2</v>
      </c>
      <c r="HF50" s="45">
        <f t="shared" si="26"/>
        <v>0</v>
      </c>
      <c r="HG50" s="19">
        <v>4.8543689320388346</v>
      </c>
      <c r="HH50" s="14">
        <v>515</v>
      </c>
      <c r="HI50" s="14">
        <v>25</v>
      </c>
      <c r="HJ50" s="14">
        <v>9</v>
      </c>
      <c r="HK50" s="14">
        <v>16</v>
      </c>
      <c r="HL50" s="19">
        <v>322.74243016930023</v>
      </c>
      <c r="HM50" s="19">
        <v>11.849375006100454</v>
      </c>
      <c r="HN50" s="19">
        <v>3.6714648891639863</v>
      </c>
      <c r="HQ50" s="17">
        <v>2</v>
      </c>
      <c r="HR50" s="17">
        <v>2</v>
      </c>
      <c r="HS50" s="17">
        <v>3</v>
      </c>
      <c r="HT50" s="17">
        <v>1</v>
      </c>
      <c r="HU50" s="17">
        <v>1</v>
      </c>
      <c r="HV50" s="17">
        <v>2</v>
      </c>
      <c r="HW50" s="17">
        <v>3</v>
      </c>
      <c r="HX50" s="17">
        <v>1</v>
      </c>
      <c r="HY50" s="17">
        <v>3</v>
      </c>
      <c r="HZ50" s="17">
        <v>3</v>
      </c>
      <c r="IA50" s="17">
        <v>1</v>
      </c>
      <c r="IB50" s="17">
        <v>3</v>
      </c>
      <c r="IC50" s="17">
        <v>2</v>
      </c>
      <c r="ID50" s="17">
        <v>2</v>
      </c>
      <c r="IE50" s="17">
        <v>2</v>
      </c>
      <c r="IF50" s="17">
        <v>1</v>
      </c>
      <c r="IG50" s="17">
        <v>2</v>
      </c>
      <c r="IH50" s="17">
        <v>1</v>
      </c>
      <c r="II50" s="17">
        <v>1</v>
      </c>
      <c r="IJ50" s="17">
        <v>1</v>
      </c>
      <c r="IK50" s="7" t="str">
        <f t="shared" si="91"/>
        <v>4</v>
      </c>
      <c r="IL50" s="7" t="str">
        <f t="shared" si="92"/>
        <v>2</v>
      </c>
      <c r="IM50" s="7" t="str">
        <f t="shared" si="93"/>
        <v>2</v>
      </c>
      <c r="IN50" s="7" t="str">
        <f t="shared" si="94"/>
        <v>3</v>
      </c>
      <c r="IO50" s="7" t="str">
        <f t="shared" si="95"/>
        <v>3</v>
      </c>
      <c r="IP50" s="7" t="str">
        <f t="shared" si="96"/>
        <v>2</v>
      </c>
      <c r="IQ50" s="7" t="str">
        <f t="shared" si="97"/>
        <v>3</v>
      </c>
      <c r="IR50" s="7" t="str">
        <f t="shared" si="98"/>
        <v>4</v>
      </c>
      <c r="IS50" s="7" t="str">
        <f t="shared" si="99"/>
        <v>2</v>
      </c>
      <c r="IT50" s="7" t="str">
        <f t="shared" si="100"/>
        <v>2</v>
      </c>
      <c r="IU50" s="7" t="str">
        <f t="shared" si="101"/>
        <v>3</v>
      </c>
      <c r="IV50" s="7" t="str">
        <f t="shared" si="102"/>
        <v>4</v>
      </c>
      <c r="IW50" s="7">
        <f t="shared" si="103"/>
        <v>11</v>
      </c>
      <c r="IX50" s="7">
        <f t="shared" si="104"/>
        <v>12</v>
      </c>
      <c r="IY50" s="7">
        <f t="shared" si="105"/>
        <v>7</v>
      </c>
      <c r="IZ50" s="7">
        <f t="shared" si="106"/>
        <v>4</v>
      </c>
      <c r="JA50" s="7">
        <f t="shared" si="107"/>
        <v>11</v>
      </c>
      <c r="JB50" s="20">
        <v>1</v>
      </c>
      <c r="JC50" s="14">
        <v>1</v>
      </c>
      <c r="JD50" s="14">
        <v>2</v>
      </c>
      <c r="JE50" s="14">
        <v>2</v>
      </c>
      <c r="JF50" s="14">
        <v>2</v>
      </c>
      <c r="JG50" s="14">
        <v>2</v>
      </c>
      <c r="JH50" s="14">
        <v>2</v>
      </c>
      <c r="JI50" s="14">
        <v>3</v>
      </c>
      <c r="JJ50" s="14">
        <v>3</v>
      </c>
      <c r="JK50" s="14">
        <v>1</v>
      </c>
      <c r="JL50" s="20">
        <v>1</v>
      </c>
      <c r="JM50" s="7">
        <f t="shared" si="82"/>
        <v>20</v>
      </c>
      <c r="JN50" s="20">
        <v>2</v>
      </c>
      <c r="JO50" s="14">
        <v>2</v>
      </c>
      <c r="JP50" s="14">
        <v>1</v>
      </c>
      <c r="JQ50" s="14">
        <v>1</v>
      </c>
      <c r="JR50" s="14">
        <v>2</v>
      </c>
      <c r="JS50" s="20">
        <v>1</v>
      </c>
      <c r="JT50" s="7">
        <f t="shared" si="89"/>
        <v>9</v>
      </c>
      <c r="JU50" s="17">
        <v>2</v>
      </c>
      <c r="JV50" s="17">
        <v>1</v>
      </c>
      <c r="JW50" s="17">
        <v>1</v>
      </c>
      <c r="JX50" s="17">
        <v>2</v>
      </c>
      <c r="JY50" s="17">
        <v>3</v>
      </c>
      <c r="JZ50" s="17">
        <v>4</v>
      </c>
      <c r="KA50" s="17">
        <v>2</v>
      </c>
      <c r="KB50" s="17">
        <v>4</v>
      </c>
      <c r="KC50" s="17">
        <v>4</v>
      </c>
      <c r="KD50" s="17">
        <v>1</v>
      </c>
      <c r="KE50" s="17">
        <v>1</v>
      </c>
      <c r="KF50" s="17">
        <v>3</v>
      </c>
      <c r="KG50" s="17">
        <v>3</v>
      </c>
      <c r="KH50" s="17">
        <v>2</v>
      </c>
      <c r="KI50" s="17">
        <v>1</v>
      </c>
      <c r="KJ50" s="17">
        <v>2</v>
      </c>
      <c r="KK50" s="7">
        <f t="shared" si="84"/>
        <v>36</v>
      </c>
      <c r="KL50" s="7">
        <f t="shared" si="85"/>
        <v>18</v>
      </c>
      <c r="KM50" s="7">
        <f t="shared" si="86"/>
        <v>4</v>
      </c>
      <c r="KN50" s="7">
        <f t="shared" si="87"/>
        <v>6</v>
      </c>
      <c r="KO50" s="7">
        <f t="shared" si="88"/>
        <v>9</v>
      </c>
    </row>
    <row r="51" spans="1:301">
      <c r="A51" s="14" t="s">
        <v>363</v>
      </c>
      <c r="B51" s="14">
        <v>0</v>
      </c>
      <c r="C51" s="14" t="s">
        <v>375</v>
      </c>
      <c r="D51" s="20">
        <v>26</v>
      </c>
      <c r="E51" s="14">
        <v>1</v>
      </c>
      <c r="F51" s="20">
        <v>12</v>
      </c>
      <c r="G51" s="14">
        <v>1</v>
      </c>
      <c r="H51" s="14">
        <v>1</v>
      </c>
      <c r="I51" s="14">
        <v>4</v>
      </c>
      <c r="J51" s="14">
        <v>2</v>
      </c>
      <c r="K51" s="14">
        <v>1</v>
      </c>
      <c r="L51" s="14">
        <v>2</v>
      </c>
      <c r="M51" s="8"/>
      <c r="N51" s="8"/>
      <c r="O51" s="14">
        <v>1</v>
      </c>
      <c r="P51" s="14">
        <v>0</v>
      </c>
      <c r="Q51" s="14">
        <v>0</v>
      </c>
      <c r="R51" s="14">
        <v>0</v>
      </c>
      <c r="S51" s="14">
        <v>1</v>
      </c>
      <c r="T51" s="14">
        <v>1</v>
      </c>
      <c r="U51" s="14">
        <v>0</v>
      </c>
      <c r="V51" s="14">
        <v>0</v>
      </c>
      <c r="W51" s="14">
        <v>1</v>
      </c>
      <c r="X51" s="14">
        <v>1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23"/>
      <c r="AF51" s="14">
        <v>2</v>
      </c>
      <c r="AG51" s="14">
        <v>1</v>
      </c>
      <c r="AH51" s="14">
        <v>2</v>
      </c>
      <c r="AI51" s="14">
        <v>3</v>
      </c>
      <c r="AJ51" s="14">
        <v>3</v>
      </c>
      <c r="AK51" s="14">
        <v>3</v>
      </c>
      <c r="AL51" s="14">
        <v>2</v>
      </c>
      <c r="AM51" s="14">
        <v>3</v>
      </c>
      <c r="AN51" s="14">
        <v>2</v>
      </c>
      <c r="AO51" s="14">
        <v>2</v>
      </c>
      <c r="AP51" s="14">
        <v>3</v>
      </c>
      <c r="AQ51" s="14">
        <v>1</v>
      </c>
      <c r="AR51" s="14">
        <v>3</v>
      </c>
      <c r="AS51" s="14">
        <v>2</v>
      </c>
      <c r="AT51" s="14">
        <v>3</v>
      </c>
      <c r="AU51" s="14">
        <v>3</v>
      </c>
      <c r="AV51" s="14">
        <v>3</v>
      </c>
      <c r="AW51" s="20">
        <v>2</v>
      </c>
      <c r="AX51" s="7">
        <f t="shared" si="5"/>
        <v>43</v>
      </c>
      <c r="AY51" s="7">
        <f t="shared" si="52"/>
        <v>20</v>
      </c>
      <c r="AZ51" s="7">
        <f t="shared" si="53"/>
        <v>23</v>
      </c>
      <c r="BA51" s="20">
        <v>5</v>
      </c>
      <c r="BB51" s="14">
        <v>5</v>
      </c>
      <c r="BC51" s="14">
        <v>4</v>
      </c>
      <c r="BD51" s="14">
        <v>4</v>
      </c>
      <c r="BE51" s="14">
        <v>5</v>
      </c>
      <c r="BF51" s="14">
        <v>4</v>
      </c>
      <c r="BG51" s="14">
        <v>5</v>
      </c>
      <c r="BH51" s="14">
        <v>5</v>
      </c>
      <c r="BI51" s="14">
        <v>5</v>
      </c>
      <c r="BJ51" s="14">
        <v>3</v>
      </c>
      <c r="BK51" s="14">
        <v>4</v>
      </c>
      <c r="BL51" s="20">
        <v>5</v>
      </c>
      <c r="BM51" s="7">
        <f t="shared" si="54"/>
        <v>54</v>
      </c>
      <c r="BN51" s="20">
        <v>1</v>
      </c>
      <c r="BO51" s="14">
        <v>1</v>
      </c>
      <c r="BP51" s="14">
        <v>1</v>
      </c>
      <c r="BQ51" s="14">
        <v>1</v>
      </c>
      <c r="BR51" s="14">
        <v>2</v>
      </c>
      <c r="BS51" s="14">
        <v>0</v>
      </c>
      <c r="BT51" s="14">
        <v>0</v>
      </c>
      <c r="BU51" s="20">
        <v>0</v>
      </c>
      <c r="BV51" s="7">
        <f t="shared" si="55"/>
        <v>6</v>
      </c>
      <c r="BW51" s="20">
        <v>0</v>
      </c>
      <c r="BX51" s="14">
        <v>2</v>
      </c>
      <c r="BY51" s="14">
        <v>1</v>
      </c>
      <c r="BZ51" s="14">
        <v>1</v>
      </c>
      <c r="CA51" s="14">
        <v>0</v>
      </c>
      <c r="CB51" s="14">
        <v>1</v>
      </c>
      <c r="CC51" s="14">
        <v>3</v>
      </c>
      <c r="CD51" s="14">
        <v>1</v>
      </c>
      <c r="CE51" s="14">
        <v>1</v>
      </c>
      <c r="CF51" s="14">
        <v>1</v>
      </c>
      <c r="CG51" s="14">
        <v>2</v>
      </c>
      <c r="CH51" s="14">
        <v>2</v>
      </c>
      <c r="CI51" s="14">
        <v>1</v>
      </c>
      <c r="CJ51" s="20">
        <v>1</v>
      </c>
      <c r="CK51" s="7">
        <f t="shared" si="56"/>
        <v>17</v>
      </c>
      <c r="CL51" s="20">
        <v>0</v>
      </c>
      <c r="CM51" s="14">
        <v>0</v>
      </c>
      <c r="CN51" s="14">
        <v>0</v>
      </c>
      <c r="CO51" s="14">
        <v>2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1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7">
        <f t="shared" si="57"/>
        <v>3</v>
      </c>
      <c r="DH51" s="14">
        <v>0</v>
      </c>
      <c r="DI51" s="14">
        <v>0</v>
      </c>
      <c r="DJ51" s="14">
        <v>0</v>
      </c>
      <c r="DK51" s="14">
        <v>1</v>
      </c>
      <c r="DL51" s="14">
        <v>0</v>
      </c>
      <c r="DM51" s="14">
        <v>0</v>
      </c>
      <c r="DN51" s="14">
        <v>0</v>
      </c>
      <c r="DO51" s="14">
        <v>1</v>
      </c>
      <c r="DP51" s="14">
        <v>0</v>
      </c>
      <c r="DQ51" s="14">
        <v>0</v>
      </c>
      <c r="DR51" s="14">
        <v>1</v>
      </c>
      <c r="DS51" s="14">
        <v>0</v>
      </c>
      <c r="DT51" s="14">
        <v>1</v>
      </c>
      <c r="DU51" s="14">
        <v>0</v>
      </c>
      <c r="DV51" s="14">
        <v>0</v>
      </c>
      <c r="DW51" s="14">
        <v>0</v>
      </c>
      <c r="DX51" s="14">
        <v>0</v>
      </c>
      <c r="DY51" s="14">
        <v>1</v>
      </c>
      <c r="DZ51" s="14">
        <v>0</v>
      </c>
      <c r="EA51" s="14">
        <v>0</v>
      </c>
      <c r="EB51" s="20">
        <v>0</v>
      </c>
      <c r="EC51" s="7">
        <f t="shared" si="58"/>
        <v>5</v>
      </c>
      <c r="ED51" s="20">
        <v>1</v>
      </c>
      <c r="EE51" s="14">
        <v>1</v>
      </c>
      <c r="EF51" s="14">
        <v>1</v>
      </c>
      <c r="EG51" s="14">
        <v>1</v>
      </c>
      <c r="EH51" s="14">
        <v>1</v>
      </c>
      <c r="EI51" s="14">
        <v>1</v>
      </c>
      <c r="EJ51" s="14">
        <v>1</v>
      </c>
      <c r="EK51" s="14">
        <v>1</v>
      </c>
      <c r="EL51" s="14">
        <v>1</v>
      </c>
      <c r="EM51" s="14">
        <v>1</v>
      </c>
      <c r="EN51" s="14">
        <v>2</v>
      </c>
      <c r="EO51" s="14">
        <v>2</v>
      </c>
      <c r="EP51" s="14">
        <v>1</v>
      </c>
      <c r="EQ51" s="14">
        <v>1</v>
      </c>
      <c r="ER51" s="14">
        <v>1</v>
      </c>
      <c r="ES51" s="14">
        <v>1</v>
      </c>
      <c r="ET51" s="14">
        <v>1</v>
      </c>
      <c r="EU51" s="14">
        <v>1</v>
      </c>
      <c r="EV51" s="14">
        <v>1</v>
      </c>
      <c r="EW51" s="14">
        <v>1</v>
      </c>
      <c r="EX51" s="14">
        <v>1</v>
      </c>
      <c r="EY51" s="14">
        <v>1</v>
      </c>
      <c r="EZ51" s="14">
        <v>1</v>
      </c>
      <c r="FA51" s="14">
        <v>2</v>
      </c>
      <c r="FB51" s="14">
        <v>1</v>
      </c>
      <c r="FC51" s="14">
        <v>1</v>
      </c>
      <c r="FD51" s="14">
        <v>1</v>
      </c>
      <c r="FE51" s="14">
        <v>1</v>
      </c>
      <c r="FF51" s="14">
        <v>1</v>
      </c>
      <c r="FG51" s="20">
        <v>1</v>
      </c>
      <c r="FH51" s="68">
        <f t="shared" si="59"/>
        <v>1.1000000000000001</v>
      </c>
      <c r="FI51" s="68">
        <f t="shared" si="12"/>
        <v>1.1333333333333333</v>
      </c>
      <c r="FJ51" s="68">
        <f t="shared" si="13"/>
        <v>1.0666666666666667</v>
      </c>
      <c r="FK51" s="14">
        <v>1</v>
      </c>
      <c r="FL51" s="14">
        <v>1</v>
      </c>
      <c r="FM51" s="14">
        <v>1</v>
      </c>
      <c r="FN51" s="14">
        <v>1</v>
      </c>
      <c r="FO51" s="14">
        <v>1</v>
      </c>
      <c r="FP51" s="14">
        <v>1</v>
      </c>
      <c r="FQ51" s="14">
        <v>1</v>
      </c>
      <c r="FR51" s="14">
        <v>1</v>
      </c>
      <c r="FS51" s="14">
        <v>1</v>
      </c>
      <c r="FT51" s="14">
        <v>1</v>
      </c>
      <c r="FU51" s="14">
        <v>1</v>
      </c>
      <c r="FV51" s="14">
        <v>1</v>
      </c>
      <c r="FW51" s="14">
        <v>1</v>
      </c>
      <c r="FX51" s="14">
        <v>1</v>
      </c>
      <c r="FY51" s="14">
        <v>1</v>
      </c>
      <c r="FZ51" s="14">
        <v>1</v>
      </c>
      <c r="GA51" s="14">
        <v>1</v>
      </c>
      <c r="GB51" s="14">
        <v>2</v>
      </c>
      <c r="GC51" s="14">
        <v>2</v>
      </c>
      <c r="GD51" s="14">
        <v>1</v>
      </c>
      <c r="GE51" s="14">
        <v>1</v>
      </c>
      <c r="GF51" s="14">
        <v>1</v>
      </c>
      <c r="GG51" s="14">
        <v>1</v>
      </c>
      <c r="GH51" s="14">
        <v>1</v>
      </c>
      <c r="GI51" s="14">
        <v>1</v>
      </c>
      <c r="GJ51" s="14">
        <v>1</v>
      </c>
      <c r="GK51" s="14">
        <v>1</v>
      </c>
      <c r="GL51" s="14">
        <v>1</v>
      </c>
      <c r="GM51" s="14">
        <v>1</v>
      </c>
      <c r="GN51" s="14">
        <v>1</v>
      </c>
      <c r="GO51" s="7">
        <f t="shared" si="60"/>
        <v>28</v>
      </c>
      <c r="GP51" s="7">
        <f t="shared" si="61"/>
        <v>2</v>
      </c>
      <c r="GQ51" s="7">
        <f t="shared" si="62"/>
        <v>0</v>
      </c>
      <c r="GR51" s="7">
        <f>COUNTIF(FK51:GN51,"4")</f>
        <v>0</v>
      </c>
      <c r="GS51" s="7">
        <f t="shared" si="64"/>
        <v>0</v>
      </c>
      <c r="GT51" s="7">
        <f t="shared" si="14"/>
        <v>0</v>
      </c>
      <c r="GU51" s="45">
        <f t="shared" si="15"/>
        <v>0</v>
      </c>
      <c r="GV51" s="45">
        <f t="shared" si="16"/>
        <v>0</v>
      </c>
      <c r="GW51" s="45">
        <f t="shared" si="17"/>
        <v>0</v>
      </c>
      <c r="GX51" s="45">
        <f t="shared" si="18"/>
        <v>0</v>
      </c>
      <c r="GY51" s="45">
        <f t="shared" si="19"/>
        <v>15</v>
      </c>
      <c r="GZ51" s="45">
        <f t="shared" si="20"/>
        <v>13</v>
      </c>
      <c r="HA51" s="45">
        <f t="shared" si="21"/>
        <v>0</v>
      </c>
      <c r="HB51" s="45">
        <f t="shared" si="22"/>
        <v>2</v>
      </c>
      <c r="HC51" s="45">
        <f t="shared" si="23"/>
        <v>0</v>
      </c>
      <c r="HD51" s="45">
        <f t="shared" si="24"/>
        <v>0</v>
      </c>
      <c r="HE51" s="45">
        <f t="shared" si="25"/>
        <v>0</v>
      </c>
      <c r="HF51" s="45">
        <f t="shared" si="26"/>
        <v>0</v>
      </c>
      <c r="HG51" s="19">
        <v>5.0583657587548636</v>
      </c>
      <c r="HH51" s="14">
        <v>514</v>
      </c>
      <c r="HI51" s="14">
        <v>26</v>
      </c>
      <c r="HJ51" s="14">
        <v>7</v>
      </c>
      <c r="HK51" s="14">
        <v>19</v>
      </c>
      <c r="HL51" s="19">
        <v>334.38659219652942</v>
      </c>
      <c r="HM51" s="19">
        <v>12.383000496437715</v>
      </c>
      <c r="HN51" s="19">
        <v>3.7031988678421177</v>
      </c>
      <c r="HQ51" s="17">
        <v>3</v>
      </c>
      <c r="HR51" s="17">
        <v>2</v>
      </c>
      <c r="HS51" s="17">
        <v>2</v>
      </c>
      <c r="HT51" s="17">
        <v>2</v>
      </c>
      <c r="HU51" s="17">
        <v>2</v>
      </c>
      <c r="HV51" s="17">
        <v>2</v>
      </c>
      <c r="HW51" s="17">
        <v>2</v>
      </c>
      <c r="HX51" s="17">
        <v>2</v>
      </c>
      <c r="HY51" s="17">
        <v>2</v>
      </c>
      <c r="HZ51" s="17">
        <v>2</v>
      </c>
      <c r="IA51" s="17">
        <v>2</v>
      </c>
      <c r="IB51" s="17">
        <v>2</v>
      </c>
      <c r="IC51" s="17">
        <v>3</v>
      </c>
      <c r="ID51" s="17">
        <v>1</v>
      </c>
      <c r="IE51" s="17">
        <v>2</v>
      </c>
      <c r="IF51" s="17">
        <v>2</v>
      </c>
      <c r="IG51" s="17">
        <v>2</v>
      </c>
      <c r="IH51" s="17">
        <v>2</v>
      </c>
      <c r="II51" s="17">
        <v>2</v>
      </c>
      <c r="IJ51" s="17">
        <v>2</v>
      </c>
      <c r="IK51" s="7" t="str">
        <f t="shared" si="91"/>
        <v>3</v>
      </c>
      <c r="IL51" s="7" t="str">
        <f t="shared" si="92"/>
        <v>3</v>
      </c>
      <c r="IM51" s="7" t="str">
        <f t="shared" si="93"/>
        <v>3</v>
      </c>
      <c r="IN51" s="7" t="str">
        <f t="shared" si="94"/>
        <v>3</v>
      </c>
      <c r="IO51" s="7" t="str">
        <f t="shared" si="95"/>
        <v>3</v>
      </c>
      <c r="IP51" s="7" t="str">
        <f t="shared" si="96"/>
        <v>3</v>
      </c>
      <c r="IQ51" s="7" t="str">
        <f t="shared" si="97"/>
        <v>3</v>
      </c>
      <c r="IR51" s="7" t="str">
        <f t="shared" si="98"/>
        <v>3</v>
      </c>
      <c r="IS51" s="7" t="str">
        <f t="shared" si="99"/>
        <v>3</v>
      </c>
      <c r="IT51" s="7" t="str">
        <f t="shared" si="100"/>
        <v>3</v>
      </c>
      <c r="IU51" s="7" t="str">
        <f t="shared" si="101"/>
        <v>4</v>
      </c>
      <c r="IV51" s="7" t="str">
        <f t="shared" si="102"/>
        <v>3</v>
      </c>
      <c r="IW51" s="7">
        <f t="shared" si="103"/>
        <v>12</v>
      </c>
      <c r="IX51" s="7">
        <f t="shared" si="104"/>
        <v>12</v>
      </c>
      <c r="IY51" s="7">
        <f t="shared" si="105"/>
        <v>10</v>
      </c>
      <c r="IZ51" s="7">
        <f t="shared" si="106"/>
        <v>8</v>
      </c>
      <c r="JA51" s="7">
        <f t="shared" si="107"/>
        <v>13</v>
      </c>
      <c r="JB51" s="20">
        <v>3</v>
      </c>
      <c r="JC51" s="14">
        <v>3</v>
      </c>
      <c r="JD51" s="14">
        <v>2</v>
      </c>
      <c r="JE51" s="14">
        <v>2</v>
      </c>
      <c r="JF51" s="14">
        <v>4</v>
      </c>
      <c r="JG51" s="14">
        <v>4</v>
      </c>
      <c r="JH51" s="14">
        <v>4</v>
      </c>
      <c r="JI51" s="14">
        <v>4</v>
      </c>
      <c r="JJ51" s="14">
        <v>3</v>
      </c>
      <c r="JK51" s="14">
        <v>3</v>
      </c>
      <c r="JL51" s="20">
        <v>2</v>
      </c>
      <c r="JM51" s="7">
        <f t="shared" si="82"/>
        <v>34</v>
      </c>
      <c r="JN51" s="20">
        <v>3</v>
      </c>
      <c r="JO51" s="14">
        <v>2</v>
      </c>
      <c r="JP51" s="14">
        <v>2</v>
      </c>
      <c r="JQ51" s="14">
        <v>3</v>
      </c>
      <c r="JR51" s="14">
        <v>2</v>
      </c>
      <c r="JS51" s="20">
        <v>2</v>
      </c>
      <c r="JT51" s="7">
        <f t="shared" si="89"/>
        <v>14</v>
      </c>
      <c r="JU51" s="17">
        <v>2</v>
      </c>
      <c r="JV51" s="17">
        <v>1</v>
      </c>
      <c r="JW51" s="17">
        <v>3</v>
      </c>
      <c r="JX51" s="17">
        <v>1</v>
      </c>
      <c r="JY51" s="17">
        <v>3</v>
      </c>
      <c r="JZ51" s="17">
        <v>3</v>
      </c>
      <c r="KA51" s="17">
        <v>3</v>
      </c>
      <c r="KB51" s="17">
        <v>2</v>
      </c>
      <c r="KC51" s="17">
        <v>1</v>
      </c>
      <c r="KD51" s="17">
        <v>3</v>
      </c>
      <c r="KE51" s="17">
        <v>3</v>
      </c>
      <c r="KF51" s="17">
        <v>1</v>
      </c>
      <c r="KG51" s="17">
        <v>1</v>
      </c>
      <c r="KH51" s="17">
        <v>3</v>
      </c>
      <c r="KI51" s="17">
        <v>3</v>
      </c>
      <c r="KJ51" s="17">
        <v>1</v>
      </c>
      <c r="KK51" s="7">
        <f t="shared" si="84"/>
        <v>34</v>
      </c>
      <c r="KL51" s="7">
        <f t="shared" si="85"/>
        <v>12</v>
      </c>
      <c r="KM51" s="7">
        <f t="shared" si="86"/>
        <v>9</v>
      </c>
      <c r="KN51" s="7">
        <f t="shared" si="87"/>
        <v>11</v>
      </c>
      <c r="KO51" s="7">
        <f t="shared" si="88"/>
        <v>3</v>
      </c>
    </row>
    <row r="52" spans="1:301" s="4" customFormat="1">
      <c r="A52" s="9" t="s">
        <v>420</v>
      </c>
      <c r="B52" s="9">
        <v>0</v>
      </c>
      <c r="C52" s="9" t="s">
        <v>425</v>
      </c>
      <c r="D52" s="40">
        <v>40</v>
      </c>
      <c r="E52" s="9">
        <v>2</v>
      </c>
      <c r="F52" s="40">
        <v>15</v>
      </c>
      <c r="G52" s="9">
        <v>1</v>
      </c>
      <c r="H52" s="9">
        <v>4</v>
      </c>
      <c r="I52" s="9"/>
      <c r="J52" s="9">
        <v>2</v>
      </c>
      <c r="K52" s="9">
        <v>2</v>
      </c>
      <c r="L52" s="9">
        <v>2</v>
      </c>
      <c r="M52" s="6"/>
      <c r="N52" s="6"/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22"/>
      <c r="AF52" s="9">
        <v>1</v>
      </c>
      <c r="AG52" s="9">
        <v>1</v>
      </c>
      <c r="AH52" s="9">
        <v>1</v>
      </c>
      <c r="AI52" s="9">
        <v>2</v>
      </c>
      <c r="AJ52" s="9">
        <v>2</v>
      </c>
      <c r="AK52" s="9">
        <v>1</v>
      </c>
      <c r="AL52" s="9">
        <v>2</v>
      </c>
      <c r="AM52" s="9">
        <v>1</v>
      </c>
      <c r="AN52" s="9">
        <v>1</v>
      </c>
      <c r="AO52" s="9">
        <v>1</v>
      </c>
      <c r="AP52" s="9">
        <v>0</v>
      </c>
      <c r="AQ52" s="9">
        <v>0</v>
      </c>
      <c r="AR52" s="9">
        <v>1</v>
      </c>
      <c r="AS52" s="9">
        <v>2</v>
      </c>
      <c r="AT52" s="9">
        <v>2</v>
      </c>
      <c r="AU52" s="9">
        <v>2</v>
      </c>
      <c r="AV52" s="9">
        <v>2</v>
      </c>
      <c r="AW52" s="40">
        <v>1</v>
      </c>
      <c r="AX52" s="7">
        <f t="shared" si="5"/>
        <v>23</v>
      </c>
      <c r="AY52" s="7">
        <f t="shared" si="52"/>
        <v>10</v>
      </c>
      <c r="AZ52" s="7">
        <f t="shared" si="53"/>
        <v>13</v>
      </c>
      <c r="BA52" s="40">
        <v>3</v>
      </c>
      <c r="BB52" s="9">
        <v>2</v>
      </c>
      <c r="BC52" s="9">
        <v>3</v>
      </c>
      <c r="BD52" s="9">
        <v>3</v>
      </c>
      <c r="BE52" s="9">
        <v>2</v>
      </c>
      <c r="BF52" s="9">
        <v>2</v>
      </c>
      <c r="BG52" s="9">
        <v>1</v>
      </c>
      <c r="BH52" s="9">
        <v>2</v>
      </c>
      <c r="BI52" s="9">
        <v>1</v>
      </c>
      <c r="BJ52" s="9">
        <v>3</v>
      </c>
      <c r="BK52" s="9">
        <v>2</v>
      </c>
      <c r="BL52" s="40">
        <v>4</v>
      </c>
      <c r="BM52" s="63">
        <f t="shared" si="54"/>
        <v>28</v>
      </c>
      <c r="BN52" s="40">
        <v>0</v>
      </c>
      <c r="BO52" s="9">
        <v>1</v>
      </c>
      <c r="BP52" s="9">
        <v>0</v>
      </c>
      <c r="BQ52" s="9">
        <v>0</v>
      </c>
      <c r="BR52" s="9">
        <v>1</v>
      </c>
      <c r="BS52" s="9">
        <v>0</v>
      </c>
      <c r="BT52" s="9">
        <v>0</v>
      </c>
      <c r="BU52" s="40">
        <v>0</v>
      </c>
      <c r="BV52" s="63">
        <f t="shared" si="55"/>
        <v>2</v>
      </c>
      <c r="BW52" s="40">
        <v>2</v>
      </c>
      <c r="BX52" s="9">
        <v>2</v>
      </c>
      <c r="BY52" s="9">
        <v>1</v>
      </c>
      <c r="BZ52" s="9">
        <v>0</v>
      </c>
      <c r="CA52" s="9">
        <v>1</v>
      </c>
      <c r="CB52" s="9">
        <v>0</v>
      </c>
      <c r="CC52" s="9">
        <v>0</v>
      </c>
      <c r="CD52" s="9">
        <v>2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40">
        <v>0</v>
      </c>
      <c r="CK52" s="63">
        <f t="shared" si="56"/>
        <v>8</v>
      </c>
      <c r="CL52" s="40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63">
        <f t="shared" si="57"/>
        <v>1</v>
      </c>
      <c r="DH52" s="9">
        <v>0</v>
      </c>
      <c r="DI52" s="9">
        <v>0</v>
      </c>
      <c r="DJ52" s="9">
        <v>0</v>
      </c>
      <c r="DK52" s="9">
        <v>0</v>
      </c>
      <c r="DL52" s="9">
        <v>1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1</v>
      </c>
      <c r="DW52" s="9">
        <v>0</v>
      </c>
      <c r="DX52" s="9">
        <v>0</v>
      </c>
      <c r="DY52" s="9">
        <v>0</v>
      </c>
      <c r="DZ52" s="9">
        <v>0</v>
      </c>
      <c r="EA52" s="9">
        <v>1</v>
      </c>
      <c r="EB52" s="40">
        <v>0</v>
      </c>
      <c r="EC52" s="63">
        <f t="shared" si="58"/>
        <v>3</v>
      </c>
      <c r="ED52" s="40">
        <v>1</v>
      </c>
      <c r="EE52" s="9">
        <v>1</v>
      </c>
      <c r="EF52" s="9">
        <v>2</v>
      </c>
      <c r="EG52" s="9">
        <v>1</v>
      </c>
      <c r="EH52" s="9">
        <v>2</v>
      </c>
      <c r="EI52" s="9">
        <v>2</v>
      </c>
      <c r="EJ52" s="9">
        <v>1</v>
      </c>
      <c r="EK52" s="9">
        <v>2</v>
      </c>
      <c r="EL52" s="9">
        <v>1</v>
      </c>
      <c r="EM52" s="9">
        <v>1</v>
      </c>
      <c r="EN52" s="9">
        <v>2</v>
      </c>
      <c r="EO52" s="9">
        <v>3</v>
      </c>
      <c r="EP52" s="9">
        <v>3</v>
      </c>
      <c r="EQ52" s="9">
        <v>2</v>
      </c>
      <c r="ER52" s="9">
        <v>2</v>
      </c>
      <c r="ES52" s="9">
        <v>2</v>
      </c>
      <c r="ET52" s="9">
        <v>2</v>
      </c>
      <c r="EU52" s="9">
        <v>2</v>
      </c>
      <c r="EV52" s="9">
        <v>1</v>
      </c>
      <c r="EW52" s="9">
        <v>2</v>
      </c>
      <c r="EX52" s="9">
        <v>1</v>
      </c>
      <c r="EY52" s="9">
        <v>2</v>
      </c>
      <c r="EZ52" s="9">
        <v>2</v>
      </c>
      <c r="FA52" s="9">
        <v>3</v>
      </c>
      <c r="FB52" s="9">
        <v>2</v>
      </c>
      <c r="FC52" s="9">
        <v>2</v>
      </c>
      <c r="FD52" s="9">
        <v>3</v>
      </c>
      <c r="FE52" s="9">
        <v>2</v>
      </c>
      <c r="FF52" s="9">
        <v>1</v>
      </c>
      <c r="FG52" s="40">
        <v>2</v>
      </c>
      <c r="FH52" s="70">
        <f t="shared" ref="FH52:FH54" si="108">AVERAGE(ED52:FG52)</f>
        <v>1.8333333333333333</v>
      </c>
      <c r="FI52" s="70">
        <f t="shared" ref="FI52:FI54" si="109">AVERAGE(ED52:ER52)</f>
        <v>1.7333333333333334</v>
      </c>
      <c r="FJ52" s="70">
        <f t="shared" ref="FJ52:FJ54" si="110" xml:space="preserve"> AVERAGE(ES52:FG52)</f>
        <v>1.9333333333333333</v>
      </c>
      <c r="FK52" s="9">
        <v>1</v>
      </c>
      <c r="FL52" s="9">
        <v>3</v>
      </c>
      <c r="FM52" s="9">
        <v>3</v>
      </c>
      <c r="FN52" s="9">
        <v>1</v>
      </c>
      <c r="FO52" s="9">
        <v>2</v>
      </c>
      <c r="FP52" s="9">
        <v>3</v>
      </c>
      <c r="FQ52" s="9">
        <v>1</v>
      </c>
      <c r="FR52" s="9">
        <v>2</v>
      </c>
      <c r="FS52" s="9">
        <v>1</v>
      </c>
      <c r="FT52" s="9">
        <v>3</v>
      </c>
      <c r="FU52" s="9">
        <v>1</v>
      </c>
      <c r="FV52" s="9">
        <v>1</v>
      </c>
      <c r="FW52" s="9">
        <v>1</v>
      </c>
      <c r="FX52" s="9">
        <v>2</v>
      </c>
      <c r="FY52" s="9">
        <v>3</v>
      </c>
      <c r="FZ52" s="9">
        <v>1</v>
      </c>
      <c r="GA52" s="9">
        <v>4</v>
      </c>
      <c r="GB52" s="9">
        <v>1</v>
      </c>
      <c r="GC52" s="9">
        <v>1</v>
      </c>
      <c r="GD52" s="9">
        <v>2</v>
      </c>
      <c r="GE52" s="9">
        <v>1</v>
      </c>
      <c r="GF52" s="9">
        <v>3</v>
      </c>
      <c r="GG52" s="9">
        <v>1</v>
      </c>
      <c r="GH52" s="9">
        <v>5</v>
      </c>
      <c r="GI52" s="9">
        <v>1</v>
      </c>
      <c r="GJ52" s="9">
        <v>3</v>
      </c>
      <c r="GK52" s="9">
        <v>4</v>
      </c>
      <c r="GL52" s="9">
        <v>3</v>
      </c>
      <c r="GM52" s="9">
        <v>1</v>
      </c>
      <c r="GN52" s="40">
        <v>5</v>
      </c>
      <c r="GO52" s="63">
        <f t="shared" ref="GO52:GO53" si="111">COUNTIF(FK52:GN52,"1")</f>
        <v>14</v>
      </c>
      <c r="GP52" s="63">
        <f t="shared" ref="GP52:GP54" si="112">COUNTIF(FK52:GN52,"2")</f>
        <v>4</v>
      </c>
      <c r="GQ52" s="63">
        <f t="shared" ref="GQ52:GQ54" si="113">COUNTIF(FK52:GN52,"3")</f>
        <v>8</v>
      </c>
      <c r="GR52" s="63">
        <f>COUNTIF(FK52:GN52,"4")</f>
        <v>2</v>
      </c>
      <c r="GS52" s="63">
        <f t="shared" ref="GS52:GS54" si="114">COUNTIF(FK52:GN52,"5")</f>
        <v>2</v>
      </c>
      <c r="GT52" s="63">
        <f t="shared" ref="GT52:GT54" si="115">COUNTIF(FK52:FT52,"4")</f>
        <v>0</v>
      </c>
      <c r="GU52" s="65">
        <f t="shared" ref="GU52:GU54" si="116">COUNTIF(FU52:GD52, "4")</f>
        <v>1</v>
      </c>
      <c r="GV52" s="65">
        <f t="shared" ref="GV52:GV54" si="117">COUNTIF(GE52:GN52, "4")</f>
        <v>1</v>
      </c>
      <c r="GW52" s="65">
        <f t="shared" ref="GW52:GW54" si="118">COUNTIF(FK52:FY52,"4")</f>
        <v>0</v>
      </c>
      <c r="GX52" s="65">
        <f t="shared" ref="GX52:GX54" si="119">COUNTIF(FZ52:GN52,"4")</f>
        <v>2</v>
      </c>
      <c r="GY52" s="65">
        <f t="shared" ref="GY52:GY54" si="120">COUNTIF(FK52:FY52,"1")</f>
        <v>7</v>
      </c>
      <c r="GZ52" s="65">
        <f t="shared" ref="GZ52:GZ54" si="121">COUNTIF(FZ52:GN52,"1")</f>
        <v>7</v>
      </c>
      <c r="HA52" s="65">
        <f t="shared" ref="HA52:HA54" si="122">COUNTIF(FK52:FY52,2)</f>
        <v>3</v>
      </c>
      <c r="HB52" s="65">
        <f t="shared" ref="HB52:HB54" si="123">COUNTIF(FZ52:GN52,"2")</f>
        <v>1</v>
      </c>
      <c r="HC52" s="65">
        <f t="shared" ref="HC52:HC54" si="124">COUNTIF(FK52:FY52,"3")</f>
        <v>5</v>
      </c>
      <c r="HD52" s="65">
        <f t="shared" ref="HD52:HD54" si="125">COUNTIF(FZ52:GN52,"3")</f>
        <v>3</v>
      </c>
      <c r="HE52" s="65">
        <f t="shared" ref="HE52:HE54" si="126">COUNTIF(FK52:FY52,"5")</f>
        <v>0</v>
      </c>
      <c r="HF52" s="65">
        <f t="shared" ref="HF52:HF54" si="127">COUNTIF(FZ52:GN52,"5")</f>
        <v>2</v>
      </c>
      <c r="HG52" s="73">
        <v>45.552560646900268</v>
      </c>
      <c r="HH52" s="74">
        <v>371</v>
      </c>
      <c r="HI52" s="74">
        <v>169</v>
      </c>
      <c r="HJ52" s="74">
        <v>154</v>
      </c>
      <c r="HK52" s="74">
        <v>15</v>
      </c>
      <c r="HL52" s="73">
        <v>418.25423728813558</v>
      </c>
      <c r="HM52" s="73">
        <v>44.284578626759291</v>
      </c>
      <c r="HN52" s="73">
        <v>10.587956959836278</v>
      </c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40"/>
      <c r="JC52" s="9"/>
      <c r="JD52" s="9"/>
      <c r="JE52" s="9"/>
      <c r="JF52" s="9"/>
      <c r="JG52" s="9"/>
      <c r="JH52" s="9"/>
      <c r="JI52" s="9"/>
      <c r="JJ52" s="9"/>
      <c r="JK52" s="9"/>
      <c r="JL52" s="40"/>
      <c r="JM52" s="64"/>
      <c r="JN52" s="40"/>
      <c r="JO52" s="9"/>
      <c r="JP52" s="9"/>
      <c r="JQ52" s="9"/>
      <c r="JR52" s="9"/>
      <c r="JS52" s="40"/>
      <c r="JT52" s="64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64"/>
      <c r="KL52" s="64"/>
      <c r="KM52" s="64"/>
      <c r="KN52" s="64"/>
      <c r="KO52" s="64"/>
    </row>
    <row r="53" spans="1:301" s="9" customFormat="1">
      <c r="A53" s="9" t="s">
        <v>421</v>
      </c>
      <c r="B53" s="9">
        <v>0</v>
      </c>
      <c r="C53" s="9" t="s">
        <v>428</v>
      </c>
      <c r="D53" s="40">
        <v>58</v>
      </c>
      <c r="E53" s="9">
        <v>2</v>
      </c>
      <c r="F53" s="40">
        <v>16</v>
      </c>
      <c r="G53" s="9">
        <v>1</v>
      </c>
      <c r="H53" s="9">
        <v>5</v>
      </c>
      <c r="J53" s="9">
        <v>7</v>
      </c>
      <c r="K53" s="9">
        <v>2</v>
      </c>
      <c r="L53" s="9">
        <v>2</v>
      </c>
      <c r="M53" s="6"/>
      <c r="N53" s="6"/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22"/>
      <c r="AF53" s="9">
        <v>1</v>
      </c>
      <c r="AG53" s="9">
        <v>2</v>
      </c>
      <c r="AH53" s="9">
        <v>0</v>
      </c>
      <c r="AI53" s="9">
        <v>2</v>
      </c>
      <c r="AJ53" s="9">
        <v>3</v>
      </c>
      <c r="AK53" s="9">
        <v>2</v>
      </c>
      <c r="AL53" s="9">
        <v>1</v>
      </c>
      <c r="AM53" s="9">
        <v>1</v>
      </c>
      <c r="AN53" s="9">
        <v>3</v>
      </c>
      <c r="AO53" s="9">
        <v>1</v>
      </c>
      <c r="AP53" s="9">
        <v>1</v>
      </c>
      <c r="AQ53" s="9">
        <v>0</v>
      </c>
      <c r="AR53" s="9">
        <v>2</v>
      </c>
      <c r="AS53" s="9">
        <v>3</v>
      </c>
      <c r="AT53" s="9">
        <v>3</v>
      </c>
      <c r="AU53" s="9">
        <v>4</v>
      </c>
      <c r="AV53" s="9">
        <v>2</v>
      </c>
      <c r="AW53" s="40">
        <v>2</v>
      </c>
      <c r="AX53" s="7">
        <f t="shared" si="5"/>
        <v>33</v>
      </c>
      <c r="AY53" s="7">
        <f t="shared" si="52"/>
        <v>12</v>
      </c>
      <c r="AZ53" s="7">
        <f t="shared" si="53"/>
        <v>21</v>
      </c>
      <c r="BA53" s="40">
        <v>5</v>
      </c>
      <c r="BB53" s="9">
        <v>4</v>
      </c>
      <c r="BC53" s="9">
        <v>5</v>
      </c>
      <c r="BD53" s="9">
        <v>5</v>
      </c>
      <c r="BE53" s="9">
        <v>4</v>
      </c>
      <c r="BF53" s="9">
        <v>3</v>
      </c>
      <c r="BG53" s="9">
        <v>2</v>
      </c>
      <c r="BH53" s="9">
        <v>4</v>
      </c>
      <c r="BI53" s="9">
        <v>4</v>
      </c>
      <c r="BJ53" s="9">
        <v>4</v>
      </c>
      <c r="BK53" s="9">
        <v>4</v>
      </c>
      <c r="BL53" s="40">
        <v>5</v>
      </c>
      <c r="BM53" s="63">
        <f t="shared" si="54"/>
        <v>49</v>
      </c>
      <c r="BN53" s="40">
        <v>1</v>
      </c>
      <c r="BO53" s="9">
        <v>1</v>
      </c>
      <c r="BP53" s="9">
        <v>1</v>
      </c>
      <c r="BQ53" s="9">
        <v>3</v>
      </c>
      <c r="BR53" s="9">
        <v>3</v>
      </c>
      <c r="BS53" s="9">
        <v>0</v>
      </c>
      <c r="BT53" s="9">
        <v>2</v>
      </c>
      <c r="BU53" s="40">
        <v>1</v>
      </c>
      <c r="BV53" s="63">
        <f t="shared" si="55"/>
        <v>12</v>
      </c>
      <c r="BW53" s="40">
        <v>3</v>
      </c>
      <c r="BX53" s="9">
        <v>2</v>
      </c>
      <c r="BY53" s="9">
        <v>0</v>
      </c>
      <c r="BZ53" s="9">
        <v>0</v>
      </c>
      <c r="CA53" s="9">
        <v>0</v>
      </c>
      <c r="CB53" s="9">
        <v>3</v>
      </c>
      <c r="CC53" s="9">
        <v>2</v>
      </c>
      <c r="CD53" s="9">
        <v>1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40">
        <v>0</v>
      </c>
      <c r="CK53" s="63">
        <f t="shared" si="56"/>
        <v>11</v>
      </c>
      <c r="CL53" s="40">
        <v>0</v>
      </c>
      <c r="CM53" s="9">
        <v>0</v>
      </c>
      <c r="CN53" s="9">
        <v>0</v>
      </c>
      <c r="CO53" s="9">
        <v>2</v>
      </c>
      <c r="CP53" s="9">
        <v>1</v>
      </c>
      <c r="CQ53" s="9">
        <v>0</v>
      </c>
      <c r="CR53" s="9">
        <v>1</v>
      </c>
      <c r="CS53" s="9">
        <v>0</v>
      </c>
      <c r="CT53" s="9">
        <v>0</v>
      </c>
      <c r="CU53" s="9">
        <v>1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63">
        <f>SUM(CL53:DF53)</f>
        <v>5</v>
      </c>
      <c r="DH53" s="9">
        <v>0</v>
      </c>
      <c r="DI53" s="9">
        <v>0</v>
      </c>
      <c r="DJ53" s="9">
        <v>1</v>
      </c>
      <c r="DK53" s="9">
        <v>2</v>
      </c>
      <c r="DL53" s="9">
        <v>1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1</v>
      </c>
      <c r="DT53" s="9">
        <v>1</v>
      </c>
      <c r="DU53" s="9">
        <v>1</v>
      </c>
      <c r="DV53" s="9">
        <v>1</v>
      </c>
      <c r="DW53" s="9">
        <v>1</v>
      </c>
      <c r="DX53" s="9">
        <v>1</v>
      </c>
      <c r="DY53" s="9">
        <v>2</v>
      </c>
      <c r="DZ53" s="9">
        <v>1</v>
      </c>
      <c r="EA53" s="9">
        <v>1</v>
      </c>
      <c r="EB53" s="40">
        <v>0</v>
      </c>
      <c r="EC53" s="63">
        <f>SUM(DH53:EB53)</f>
        <v>14</v>
      </c>
      <c r="ED53" s="40">
        <v>1</v>
      </c>
      <c r="EE53" s="9">
        <v>1</v>
      </c>
      <c r="EF53" s="9">
        <v>1</v>
      </c>
      <c r="EG53" s="9">
        <v>1</v>
      </c>
      <c r="EH53" s="9">
        <v>1</v>
      </c>
      <c r="EI53" s="9">
        <v>1</v>
      </c>
      <c r="EJ53" s="9">
        <v>1</v>
      </c>
      <c r="EK53" s="9">
        <v>1</v>
      </c>
      <c r="EL53" s="9">
        <v>2</v>
      </c>
      <c r="EM53" s="9">
        <v>2</v>
      </c>
      <c r="EN53" s="9">
        <v>1</v>
      </c>
      <c r="EO53" s="9">
        <v>1</v>
      </c>
      <c r="EP53" s="9">
        <v>1</v>
      </c>
      <c r="EQ53" s="9">
        <v>1</v>
      </c>
      <c r="ER53" s="9">
        <v>1</v>
      </c>
      <c r="ES53" s="9">
        <v>1</v>
      </c>
      <c r="ET53" s="9">
        <v>1</v>
      </c>
      <c r="EU53" s="9">
        <v>1</v>
      </c>
      <c r="EV53" s="9">
        <v>1</v>
      </c>
      <c r="EW53" s="9">
        <v>1</v>
      </c>
      <c r="EX53" s="9">
        <v>1</v>
      </c>
      <c r="EY53" s="9">
        <v>1</v>
      </c>
      <c r="EZ53" s="9">
        <v>1</v>
      </c>
      <c r="FA53" s="9">
        <v>1</v>
      </c>
      <c r="FB53" s="9">
        <v>1</v>
      </c>
      <c r="FC53" s="9">
        <v>1</v>
      </c>
      <c r="FD53" s="9">
        <v>1</v>
      </c>
      <c r="FE53" s="9">
        <v>1</v>
      </c>
      <c r="FF53" s="9">
        <v>1</v>
      </c>
      <c r="FG53" s="9">
        <v>1</v>
      </c>
      <c r="FH53" s="70">
        <f t="shared" si="108"/>
        <v>1.0666666666666667</v>
      </c>
      <c r="FI53" s="70">
        <f t="shared" si="109"/>
        <v>1.1333333333333333</v>
      </c>
      <c r="FJ53" s="70">
        <f t="shared" si="110"/>
        <v>1</v>
      </c>
      <c r="FK53" s="9">
        <v>1</v>
      </c>
      <c r="FL53" s="9">
        <v>2</v>
      </c>
      <c r="FM53" s="9">
        <v>1</v>
      </c>
      <c r="FN53" s="9">
        <v>1</v>
      </c>
      <c r="FO53" s="9">
        <v>1</v>
      </c>
      <c r="FP53" s="9">
        <v>1</v>
      </c>
      <c r="FQ53" s="9">
        <v>1</v>
      </c>
      <c r="FR53" s="9">
        <v>1</v>
      </c>
      <c r="FS53" s="9">
        <v>2</v>
      </c>
      <c r="FT53" s="9">
        <v>2</v>
      </c>
      <c r="FU53" s="9">
        <v>1</v>
      </c>
      <c r="FV53" s="9">
        <v>1</v>
      </c>
      <c r="FW53" s="9">
        <v>2</v>
      </c>
      <c r="FX53" s="9">
        <v>1</v>
      </c>
      <c r="FY53" s="9">
        <v>1</v>
      </c>
      <c r="FZ53" s="9">
        <v>1</v>
      </c>
      <c r="GA53" s="9">
        <v>1</v>
      </c>
      <c r="GB53" s="9">
        <v>1</v>
      </c>
      <c r="GC53" s="9">
        <v>1</v>
      </c>
      <c r="GD53" s="9">
        <v>1</v>
      </c>
      <c r="GE53" s="9">
        <v>2</v>
      </c>
      <c r="GF53" s="9">
        <v>1</v>
      </c>
      <c r="GG53" s="9">
        <v>1</v>
      </c>
      <c r="GH53" s="9">
        <v>1</v>
      </c>
      <c r="GI53" s="9">
        <v>1</v>
      </c>
      <c r="GJ53" s="9">
        <v>2</v>
      </c>
      <c r="GK53" s="9">
        <v>1</v>
      </c>
      <c r="GL53" s="9">
        <v>1</v>
      </c>
      <c r="GM53" s="9">
        <v>1</v>
      </c>
      <c r="GN53" s="40">
        <v>1</v>
      </c>
      <c r="GO53" s="63">
        <f t="shared" si="111"/>
        <v>24</v>
      </c>
      <c r="GP53" s="63">
        <f t="shared" si="112"/>
        <v>6</v>
      </c>
      <c r="GQ53" s="63">
        <f t="shared" si="113"/>
        <v>0</v>
      </c>
      <c r="GR53" s="63">
        <f>COUNTIF(FK53:GN53,"4")</f>
        <v>0</v>
      </c>
      <c r="GS53" s="63">
        <f t="shared" si="114"/>
        <v>0</v>
      </c>
      <c r="GT53" s="63">
        <f t="shared" si="115"/>
        <v>0</v>
      </c>
      <c r="GU53" s="65">
        <f t="shared" si="116"/>
        <v>0</v>
      </c>
      <c r="GV53" s="65">
        <f t="shared" si="117"/>
        <v>0</v>
      </c>
      <c r="GW53" s="65">
        <f t="shared" si="118"/>
        <v>0</v>
      </c>
      <c r="GX53" s="65">
        <f t="shared" si="119"/>
        <v>0</v>
      </c>
      <c r="GY53" s="65">
        <f t="shared" si="120"/>
        <v>11</v>
      </c>
      <c r="GZ53" s="65">
        <f t="shared" si="121"/>
        <v>13</v>
      </c>
      <c r="HA53" s="65">
        <f t="shared" si="122"/>
        <v>4</v>
      </c>
      <c r="HB53" s="65">
        <f t="shared" si="123"/>
        <v>2</v>
      </c>
      <c r="HC53" s="65">
        <f t="shared" si="124"/>
        <v>0</v>
      </c>
      <c r="HD53" s="65">
        <f t="shared" si="125"/>
        <v>0</v>
      </c>
      <c r="HE53" s="65">
        <f t="shared" si="126"/>
        <v>0</v>
      </c>
      <c r="HF53" s="65">
        <f t="shared" si="127"/>
        <v>0</v>
      </c>
      <c r="HG53" s="73">
        <v>8</v>
      </c>
      <c r="HH53" s="74">
        <v>500</v>
      </c>
      <c r="HI53" s="74">
        <v>40</v>
      </c>
      <c r="HJ53" s="74">
        <v>9</v>
      </c>
      <c r="HK53" s="74">
        <v>31</v>
      </c>
      <c r="HL53" s="73">
        <v>348.44318181818181</v>
      </c>
      <c r="HM53" s="73">
        <v>48.922377634757659</v>
      </c>
      <c r="HN53" s="73">
        <v>14.04027404969727</v>
      </c>
      <c r="HP53" s="66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40"/>
      <c r="JL53" s="40"/>
      <c r="JM53" s="64"/>
      <c r="JN53" s="40"/>
      <c r="JS53" s="40"/>
      <c r="JT53" s="64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64"/>
      <c r="KL53" s="64"/>
      <c r="KM53" s="64"/>
      <c r="KN53" s="64"/>
      <c r="KO53" s="64"/>
    </row>
    <row r="54" spans="1:301" s="9" customFormat="1">
      <c r="A54" s="9" t="s">
        <v>422</v>
      </c>
      <c r="B54" s="9">
        <v>0</v>
      </c>
      <c r="C54" s="9" t="s">
        <v>427</v>
      </c>
      <c r="D54" s="40">
        <v>72</v>
      </c>
      <c r="E54" s="9">
        <v>2</v>
      </c>
      <c r="F54" s="40">
        <v>11</v>
      </c>
      <c r="G54" s="9">
        <v>1</v>
      </c>
      <c r="H54" s="9">
        <v>1</v>
      </c>
      <c r="J54" s="9">
        <v>3</v>
      </c>
      <c r="K54" s="9">
        <v>3</v>
      </c>
      <c r="L54" s="9">
        <v>1</v>
      </c>
      <c r="M54" s="6"/>
      <c r="N54" s="6"/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22"/>
      <c r="AF54" s="9">
        <v>1</v>
      </c>
      <c r="AG54" s="9">
        <v>1</v>
      </c>
      <c r="AH54" s="9">
        <v>2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2</v>
      </c>
      <c r="AP54" s="9">
        <v>2</v>
      </c>
      <c r="AQ54" s="9">
        <v>0</v>
      </c>
      <c r="AR54" s="9">
        <v>1</v>
      </c>
      <c r="AS54" s="9">
        <v>1</v>
      </c>
      <c r="AT54" s="9">
        <v>1</v>
      </c>
      <c r="AU54" s="9">
        <v>0</v>
      </c>
      <c r="AV54" s="9">
        <v>1</v>
      </c>
      <c r="AW54" s="40">
        <v>0</v>
      </c>
      <c r="AX54" s="7">
        <f t="shared" si="5"/>
        <v>18</v>
      </c>
      <c r="AY54" s="7">
        <f t="shared" si="52"/>
        <v>12</v>
      </c>
      <c r="AZ54" s="7">
        <f t="shared" si="53"/>
        <v>6</v>
      </c>
      <c r="BA54" s="40">
        <v>3</v>
      </c>
      <c r="BB54" s="9">
        <v>3</v>
      </c>
      <c r="BC54" s="9">
        <v>3</v>
      </c>
      <c r="BD54" s="9">
        <v>2</v>
      </c>
      <c r="BE54" s="9">
        <v>1</v>
      </c>
      <c r="BF54" s="9">
        <v>2</v>
      </c>
      <c r="BG54" s="9">
        <v>1</v>
      </c>
      <c r="BH54" s="9">
        <v>1</v>
      </c>
      <c r="BI54" s="9">
        <v>1</v>
      </c>
      <c r="BJ54" s="9">
        <v>3</v>
      </c>
      <c r="BK54" s="9">
        <v>1</v>
      </c>
      <c r="BL54" s="40">
        <v>3</v>
      </c>
      <c r="BM54" s="63">
        <f>SUM(BA54:BL54)</f>
        <v>24</v>
      </c>
      <c r="BN54" s="40">
        <v>0</v>
      </c>
      <c r="BO54" s="9">
        <v>2</v>
      </c>
      <c r="BP54" s="9">
        <v>0</v>
      </c>
      <c r="BQ54" s="9">
        <v>2</v>
      </c>
      <c r="BR54" s="9">
        <v>2</v>
      </c>
      <c r="BS54" s="9">
        <v>0</v>
      </c>
      <c r="BT54" s="9">
        <v>0</v>
      </c>
      <c r="BU54" s="40">
        <v>0</v>
      </c>
      <c r="BV54" s="63">
        <f t="shared" si="55"/>
        <v>6</v>
      </c>
      <c r="BW54" s="40">
        <v>1</v>
      </c>
      <c r="BX54" s="9">
        <v>1</v>
      </c>
      <c r="BY54" s="9">
        <v>0</v>
      </c>
      <c r="BZ54" s="9">
        <v>1</v>
      </c>
      <c r="CA54" s="9">
        <v>1</v>
      </c>
      <c r="CB54" s="9">
        <v>2</v>
      </c>
      <c r="CC54" s="9">
        <v>1</v>
      </c>
      <c r="CD54" s="9">
        <v>0</v>
      </c>
      <c r="CE54" s="9">
        <v>2</v>
      </c>
      <c r="CF54" s="9">
        <v>0</v>
      </c>
      <c r="CG54" s="9">
        <v>0</v>
      </c>
      <c r="CH54" s="9">
        <v>0</v>
      </c>
      <c r="CI54" s="9">
        <v>0</v>
      </c>
      <c r="CJ54" s="40">
        <v>0</v>
      </c>
      <c r="CK54" s="63">
        <f t="shared" si="56"/>
        <v>9</v>
      </c>
      <c r="CL54" s="40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1</v>
      </c>
      <c r="DG54" s="63">
        <f t="shared" si="57"/>
        <v>1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40">
        <v>0</v>
      </c>
      <c r="EC54" s="63">
        <f>SUM(DH54:EB54)</f>
        <v>0</v>
      </c>
      <c r="ED54" s="40">
        <v>1</v>
      </c>
      <c r="EE54" s="9">
        <v>1</v>
      </c>
      <c r="EF54" s="9">
        <v>1</v>
      </c>
      <c r="EG54" s="9">
        <v>1</v>
      </c>
      <c r="EH54" s="9">
        <v>1</v>
      </c>
      <c r="EI54" s="9">
        <v>1</v>
      </c>
      <c r="EJ54" s="9">
        <v>3</v>
      </c>
      <c r="EK54" s="9">
        <v>1</v>
      </c>
      <c r="EL54" s="9">
        <v>1</v>
      </c>
      <c r="EM54" s="9">
        <v>1</v>
      </c>
      <c r="EN54" s="9">
        <v>1</v>
      </c>
      <c r="EO54" s="9">
        <v>1</v>
      </c>
      <c r="EP54" s="9">
        <v>1</v>
      </c>
      <c r="EQ54" s="9">
        <v>1</v>
      </c>
      <c r="ER54" s="9">
        <v>1</v>
      </c>
      <c r="ES54" s="9">
        <v>1</v>
      </c>
      <c r="ET54" s="9">
        <v>2</v>
      </c>
      <c r="EU54" s="9">
        <v>1</v>
      </c>
      <c r="EV54" s="9">
        <v>3</v>
      </c>
      <c r="EW54" s="9">
        <v>1</v>
      </c>
      <c r="EX54" s="9">
        <v>1</v>
      </c>
      <c r="EY54" s="9">
        <v>1</v>
      </c>
      <c r="EZ54" s="9">
        <v>2</v>
      </c>
      <c r="FA54" s="9">
        <v>1</v>
      </c>
      <c r="FB54" s="9">
        <v>1</v>
      </c>
      <c r="FC54" s="9">
        <v>1</v>
      </c>
      <c r="FD54" s="9">
        <v>1</v>
      </c>
      <c r="FE54" s="9">
        <v>2</v>
      </c>
      <c r="FF54" s="9">
        <v>2</v>
      </c>
      <c r="FG54" s="9">
        <v>1</v>
      </c>
      <c r="FH54" s="70">
        <f t="shared" si="108"/>
        <v>1.2666666666666666</v>
      </c>
      <c r="FI54" s="70">
        <f t="shared" si="109"/>
        <v>1.1333333333333333</v>
      </c>
      <c r="FJ54" s="70">
        <f t="shared" si="110"/>
        <v>1.4</v>
      </c>
      <c r="FK54" s="9">
        <v>1</v>
      </c>
      <c r="FL54" s="9">
        <v>1</v>
      </c>
      <c r="FM54" s="9">
        <v>1</v>
      </c>
      <c r="FN54" s="9">
        <v>1</v>
      </c>
      <c r="FO54" s="9">
        <v>1</v>
      </c>
      <c r="FP54" s="9">
        <v>1</v>
      </c>
      <c r="FQ54" s="9">
        <v>1</v>
      </c>
      <c r="FR54" s="9">
        <v>1</v>
      </c>
      <c r="FS54" s="9">
        <v>1</v>
      </c>
      <c r="FT54" s="9">
        <v>1</v>
      </c>
      <c r="FU54" s="9">
        <v>1</v>
      </c>
      <c r="FV54" s="9">
        <v>1</v>
      </c>
      <c r="FW54" s="9">
        <v>1</v>
      </c>
      <c r="FX54" s="9">
        <v>1</v>
      </c>
      <c r="FY54" s="9">
        <v>1</v>
      </c>
      <c r="FZ54" s="9">
        <v>1</v>
      </c>
      <c r="GA54" s="9">
        <v>2</v>
      </c>
      <c r="GB54" s="9">
        <v>1</v>
      </c>
      <c r="GC54" s="9">
        <v>2</v>
      </c>
      <c r="GD54" s="9">
        <v>1</v>
      </c>
      <c r="GE54" s="9">
        <v>1</v>
      </c>
      <c r="GF54" s="9">
        <v>1</v>
      </c>
      <c r="GG54" s="9">
        <v>2</v>
      </c>
      <c r="GH54" s="9">
        <v>1</v>
      </c>
      <c r="GI54" s="9">
        <v>1</v>
      </c>
      <c r="GJ54" s="9">
        <v>1</v>
      </c>
      <c r="GK54" s="9">
        <v>1</v>
      </c>
      <c r="GL54" s="9">
        <v>2</v>
      </c>
      <c r="GM54" s="9">
        <v>1</v>
      </c>
      <c r="GN54" s="40">
        <v>1</v>
      </c>
      <c r="GO54" s="63">
        <f>COUNTIF(FK54:GN54,"1")</f>
        <v>26</v>
      </c>
      <c r="GP54" s="63">
        <f t="shared" si="112"/>
        <v>4</v>
      </c>
      <c r="GQ54" s="63">
        <f t="shared" si="113"/>
        <v>0</v>
      </c>
      <c r="GR54" s="63">
        <f>COUNTIF(FK54:GN54,"4")</f>
        <v>0</v>
      </c>
      <c r="GS54" s="63">
        <f t="shared" si="114"/>
        <v>0</v>
      </c>
      <c r="GT54" s="63">
        <f t="shared" si="115"/>
        <v>0</v>
      </c>
      <c r="GU54" s="65">
        <f t="shared" si="116"/>
        <v>0</v>
      </c>
      <c r="GV54" s="65">
        <f t="shared" si="117"/>
        <v>0</v>
      </c>
      <c r="GW54" s="65">
        <f t="shared" si="118"/>
        <v>0</v>
      </c>
      <c r="GX54" s="65">
        <f t="shared" si="119"/>
        <v>0</v>
      </c>
      <c r="GY54" s="65">
        <f t="shared" si="120"/>
        <v>15</v>
      </c>
      <c r="GZ54" s="65">
        <f t="shared" si="121"/>
        <v>11</v>
      </c>
      <c r="HA54" s="65">
        <f t="shared" si="122"/>
        <v>0</v>
      </c>
      <c r="HB54" s="65">
        <f t="shared" si="123"/>
        <v>4</v>
      </c>
      <c r="HC54" s="65">
        <f t="shared" si="124"/>
        <v>0</v>
      </c>
      <c r="HD54" s="65">
        <f t="shared" si="125"/>
        <v>0</v>
      </c>
      <c r="HE54" s="65">
        <f t="shared" si="126"/>
        <v>0</v>
      </c>
      <c r="HF54" s="65">
        <f t="shared" si="127"/>
        <v>0</v>
      </c>
      <c r="HG54" s="73">
        <v>37.404580152671755</v>
      </c>
      <c r="HH54" s="74">
        <v>393</v>
      </c>
      <c r="HI54" s="74">
        <v>147</v>
      </c>
      <c r="HJ54" s="74">
        <v>138</v>
      </c>
      <c r="HK54" s="74">
        <v>9</v>
      </c>
      <c r="HL54" s="73">
        <v>455.640625</v>
      </c>
      <c r="HM54" s="73">
        <v>24.218822004501259</v>
      </c>
      <c r="HN54" s="73">
        <v>5.3153342076337591</v>
      </c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  <c r="JB54" s="40"/>
      <c r="JL54" s="40"/>
      <c r="JM54" s="64"/>
      <c r="JN54" s="40"/>
      <c r="JS54" s="40"/>
      <c r="JT54" s="64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64"/>
      <c r="KL54" s="64"/>
      <c r="KM54" s="64"/>
      <c r="KN54" s="64"/>
      <c r="KO54" s="64"/>
    </row>
    <row r="55" spans="1:301">
      <c r="A55" s="14"/>
      <c r="B55" s="14"/>
      <c r="C55" s="14"/>
      <c r="D55" s="20"/>
      <c r="E55" s="14"/>
      <c r="F55" s="20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23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20"/>
      <c r="AX55" s="7"/>
      <c r="AY55" s="7"/>
      <c r="AZ55" s="7"/>
      <c r="BA55" s="20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20"/>
      <c r="BM55" s="21"/>
      <c r="BN55" s="20"/>
      <c r="BO55" s="14"/>
      <c r="BP55" s="14"/>
      <c r="BQ55" s="14"/>
      <c r="BR55" s="14"/>
      <c r="BS55" s="14"/>
      <c r="BT55" s="14"/>
      <c r="BU55" s="20"/>
      <c r="BV55" s="21"/>
      <c r="BW55" s="20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20"/>
      <c r="CK55" s="21"/>
      <c r="CL55" s="20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21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20"/>
      <c r="EC55" s="21"/>
      <c r="ED55" s="20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36"/>
      <c r="FI55" s="36"/>
      <c r="FJ55" s="36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20"/>
      <c r="GO55" s="21"/>
      <c r="GP55" s="21"/>
      <c r="GQ55" s="21"/>
      <c r="GR55" s="21"/>
      <c r="GS55" s="21"/>
      <c r="GT55" s="17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19"/>
      <c r="HH55" s="14"/>
      <c r="HI55" s="14"/>
      <c r="HJ55" s="14"/>
      <c r="HK55" s="14"/>
      <c r="HL55" s="19"/>
      <c r="HM55" s="19"/>
      <c r="HN55" s="19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0"/>
      <c r="JC55" s="14"/>
      <c r="JD55" s="14"/>
      <c r="JE55" s="14"/>
      <c r="JF55" s="14"/>
      <c r="JG55" s="14"/>
      <c r="JH55" s="14"/>
      <c r="JI55" s="14"/>
      <c r="JJ55" s="14"/>
      <c r="JK55" s="14"/>
      <c r="JL55" s="20"/>
      <c r="JM55" s="21"/>
      <c r="JN55" s="20"/>
      <c r="JO55" s="14"/>
      <c r="JP55" s="14"/>
      <c r="JQ55" s="14"/>
      <c r="JR55" s="14"/>
      <c r="JS55" s="20"/>
      <c r="JT55" s="21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21"/>
      <c r="KL55" s="21"/>
      <c r="KM55" s="21"/>
      <c r="KN55" s="21"/>
      <c r="KO55" s="21"/>
    </row>
    <row r="56" spans="1:301">
      <c r="A56" s="14"/>
      <c r="B56" s="14"/>
      <c r="C56" s="14"/>
      <c r="D56" s="20"/>
      <c r="E56" s="14"/>
      <c r="F56" s="20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3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20"/>
      <c r="AX56" s="21"/>
      <c r="AY56" s="21"/>
      <c r="AZ56" s="21"/>
      <c r="BA56" s="20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20"/>
      <c r="BM56" s="21"/>
      <c r="BN56" s="20"/>
      <c r="BO56" s="14"/>
      <c r="BP56" s="14"/>
      <c r="BQ56" s="14"/>
      <c r="BR56" s="14"/>
      <c r="BS56" s="14"/>
      <c r="BT56" s="14"/>
      <c r="BU56" s="20"/>
      <c r="BV56" s="21"/>
      <c r="BW56" s="20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20"/>
      <c r="CK56" s="21"/>
      <c r="CL56" s="20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21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20"/>
      <c r="EC56" s="21"/>
      <c r="ED56" s="20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36"/>
      <c r="FI56" s="36"/>
      <c r="FJ56" s="36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20"/>
      <c r="GO56" s="21"/>
      <c r="GP56" s="21"/>
      <c r="GQ56" s="21"/>
      <c r="GR56" s="21"/>
      <c r="GS56" s="21"/>
      <c r="GT56" s="17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19"/>
      <c r="HH56" s="14"/>
      <c r="HI56" s="14"/>
      <c r="HJ56" s="14"/>
      <c r="HK56" s="14"/>
      <c r="HL56" s="19"/>
      <c r="HM56" s="19"/>
      <c r="HN56" s="19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0"/>
      <c r="JC56" s="14"/>
      <c r="JD56" s="14"/>
      <c r="JE56" s="14"/>
      <c r="JF56" s="14"/>
      <c r="JG56" s="14"/>
      <c r="JH56" s="14"/>
      <c r="JI56" s="14"/>
      <c r="JJ56" s="14"/>
      <c r="JK56" s="14"/>
      <c r="JL56" s="20"/>
      <c r="JM56" s="21"/>
      <c r="JN56" s="20"/>
      <c r="JO56" s="14"/>
      <c r="JP56" s="14"/>
      <c r="JQ56" s="14"/>
      <c r="JR56" s="14"/>
      <c r="JS56" s="20"/>
      <c r="JT56" s="21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21"/>
      <c r="KL56" s="21"/>
      <c r="KM56" s="21"/>
      <c r="KN56" s="21"/>
      <c r="KO56" s="21"/>
    </row>
    <row r="57" spans="1:301">
      <c r="A57" s="14"/>
      <c r="B57" s="14"/>
      <c r="C57" s="14"/>
      <c r="D57" s="20"/>
      <c r="E57" s="14"/>
      <c r="F57" s="20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23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20"/>
      <c r="AX57" s="21"/>
      <c r="AY57" s="21"/>
      <c r="AZ57" s="21"/>
      <c r="BA57" s="20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20"/>
      <c r="BM57" s="21"/>
      <c r="BN57" s="20"/>
      <c r="BO57" s="14"/>
      <c r="BP57" s="14"/>
      <c r="BQ57" s="14"/>
      <c r="BR57" s="14"/>
      <c r="BS57" s="14"/>
      <c r="BT57" s="14"/>
      <c r="BU57" s="20"/>
      <c r="BV57" s="21"/>
      <c r="BW57" s="20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20"/>
      <c r="CK57" s="21"/>
      <c r="CL57" s="20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21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20"/>
      <c r="EC57" s="21"/>
      <c r="ED57" s="20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36"/>
      <c r="FI57" s="36"/>
      <c r="FJ57" s="36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20"/>
      <c r="GO57" s="21"/>
      <c r="GP57" s="21"/>
      <c r="GQ57" s="21"/>
      <c r="GR57" s="21"/>
      <c r="GS57" s="21"/>
      <c r="GT57" s="17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19"/>
      <c r="HH57" s="14"/>
      <c r="HI57" s="14"/>
      <c r="HJ57" s="14"/>
      <c r="HK57" s="14"/>
      <c r="HL57" s="19"/>
      <c r="HM57" s="19"/>
      <c r="HN57" s="19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0"/>
      <c r="JC57" s="14"/>
      <c r="JD57" s="14"/>
      <c r="JE57" s="14"/>
      <c r="JF57" s="14"/>
      <c r="JG57" s="14"/>
      <c r="JH57" s="14"/>
      <c r="JI57" s="14"/>
      <c r="JJ57" s="14"/>
      <c r="JK57" s="14"/>
      <c r="JL57" s="20"/>
      <c r="JM57" s="21"/>
      <c r="JN57" s="20"/>
      <c r="JO57" s="14"/>
      <c r="JP57" s="14"/>
      <c r="JQ57" s="14"/>
      <c r="JR57" s="14"/>
      <c r="JS57" s="20"/>
      <c r="JT57" s="21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21"/>
      <c r="KL57" s="21"/>
      <c r="KM57" s="21"/>
      <c r="KN57" s="21"/>
      <c r="KO57" s="21"/>
    </row>
    <row r="58" spans="1:301">
      <c r="A58" s="14" t="s">
        <v>348</v>
      </c>
      <c r="B58" s="14"/>
      <c r="C58" s="14"/>
      <c r="D58" s="20"/>
      <c r="E58" s="14"/>
      <c r="F58" s="20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23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20"/>
      <c r="AX58" s="21"/>
      <c r="AY58" s="21"/>
      <c r="AZ58" s="21"/>
      <c r="BA58" s="20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20"/>
      <c r="BM58" s="21"/>
      <c r="BN58" s="20"/>
      <c r="BO58" s="14"/>
      <c r="BP58" s="14"/>
      <c r="BQ58" s="14"/>
      <c r="BR58" s="14"/>
      <c r="BS58" s="14"/>
      <c r="BT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20"/>
      <c r="CK58" s="21"/>
      <c r="CL58" s="20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21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20"/>
      <c r="EC58" s="21"/>
      <c r="ED58" s="20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36"/>
      <c r="FI58" s="36"/>
      <c r="FJ58" s="36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20"/>
      <c r="GO58" s="21"/>
      <c r="GP58" s="21"/>
      <c r="GQ58" s="21"/>
      <c r="GR58" s="21"/>
      <c r="GS58" s="21"/>
      <c r="GT58" s="17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19"/>
      <c r="HH58" s="14"/>
      <c r="HI58" s="14"/>
      <c r="HJ58" s="14"/>
      <c r="HK58" s="14"/>
      <c r="HL58" s="19"/>
      <c r="HM58" s="19"/>
      <c r="HN58" s="19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0"/>
      <c r="JC58" s="14"/>
      <c r="JD58" s="14"/>
      <c r="JE58" s="14"/>
      <c r="JF58" s="14"/>
      <c r="JG58" s="14"/>
      <c r="JH58" s="14"/>
      <c r="JI58" s="14"/>
      <c r="JJ58" s="14"/>
      <c r="JK58" s="14"/>
      <c r="JL58" s="20"/>
      <c r="JM58" s="21"/>
      <c r="JN58" s="20"/>
      <c r="JO58" s="14"/>
      <c r="JP58" s="14"/>
      <c r="JQ58" s="14"/>
      <c r="JR58" s="14"/>
      <c r="JS58" s="20"/>
      <c r="JT58" s="21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21"/>
      <c r="KL58" s="21"/>
      <c r="KM58" s="21"/>
      <c r="KN58" s="21"/>
      <c r="KO58" s="21"/>
    </row>
    <row r="59" spans="1:301">
      <c r="A59" s="29" t="s">
        <v>315</v>
      </c>
      <c r="B59" s="20"/>
      <c r="C59" s="29" t="s">
        <v>323</v>
      </c>
      <c r="D59" s="20">
        <v>22</v>
      </c>
      <c r="E59" s="29">
        <v>2</v>
      </c>
      <c r="F59" s="20">
        <v>16</v>
      </c>
      <c r="G59" s="29">
        <v>1</v>
      </c>
      <c r="H59" s="29">
        <v>4</v>
      </c>
      <c r="I59" s="29">
        <v>4</v>
      </c>
      <c r="J59" s="29">
        <v>1</v>
      </c>
      <c r="K59" s="29">
        <v>1</v>
      </c>
      <c r="L59" s="29">
        <v>1</v>
      </c>
      <c r="M59" s="29"/>
      <c r="N59" s="29"/>
      <c r="O59" s="29">
        <v>1</v>
      </c>
      <c r="P59" s="29">
        <v>1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3"/>
      <c r="AF59" s="29">
        <v>2</v>
      </c>
      <c r="AG59" s="29">
        <v>2</v>
      </c>
      <c r="AH59" s="29">
        <v>3</v>
      </c>
      <c r="AI59" s="29">
        <v>1</v>
      </c>
      <c r="AJ59" s="29">
        <v>3</v>
      </c>
      <c r="AK59" s="29">
        <v>0</v>
      </c>
      <c r="AL59" s="29">
        <v>2</v>
      </c>
      <c r="AM59" s="29">
        <v>4</v>
      </c>
      <c r="AN59" s="29">
        <v>3</v>
      </c>
      <c r="AO59" s="29">
        <v>1</v>
      </c>
      <c r="AP59" s="29">
        <v>2</v>
      </c>
      <c r="AQ59" s="29">
        <v>0</v>
      </c>
      <c r="AR59" s="29">
        <v>0</v>
      </c>
      <c r="AS59" s="29">
        <v>3</v>
      </c>
      <c r="AT59" s="29">
        <v>3</v>
      </c>
      <c r="AU59" s="29">
        <v>2</v>
      </c>
      <c r="AV59" s="29">
        <v>4</v>
      </c>
      <c r="AW59" s="29">
        <v>1</v>
      </c>
      <c r="AX59" s="30">
        <f t="shared" ref="AX59" si="128">SUM(AF59:AI59, AL59:AP59)</f>
        <v>20</v>
      </c>
      <c r="AY59" s="30"/>
      <c r="AZ59" s="30"/>
      <c r="BA59" s="29">
        <v>5</v>
      </c>
      <c r="BB59" s="29">
        <v>4</v>
      </c>
      <c r="BC59" s="29">
        <v>4</v>
      </c>
      <c r="BD59" s="29">
        <v>5</v>
      </c>
      <c r="BE59" s="29">
        <v>5</v>
      </c>
      <c r="BF59" s="29">
        <v>2</v>
      </c>
      <c r="BG59" s="29">
        <v>4</v>
      </c>
      <c r="BH59" s="29">
        <v>5</v>
      </c>
      <c r="BI59" s="29">
        <v>4</v>
      </c>
      <c r="BJ59" s="29">
        <v>4</v>
      </c>
      <c r="BK59" s="29">
        <v>4</v>
      </c>
      <c r="BL59" s="29">
        <v>5</v>
      </c>
      <c r="BM59" s="30">
        <f t="shared" ref="BM59" si="129">SUM(BA59:BL59)</f>
        <v>51</v>
      </c>
      <c r="BN59" s="29">
        <v>2</v>
      </c>
      <c r="BO59" s="29">
        <v>2</v>
      </c>
      <c r="BP59" s="29">
        <v>2</v>
      </c>
      <c r="BQ59" s="29">
        <v>2</v>
      </c>
      <c r="BR59" s="29">
        <v>1</v>
      </c>
      <c r="BS59" s="29">
        <v>1</v>
      </c>
      <c r="BT59" s="29">
        <v>3</v>
      </c>
      <c r="BU59" s="29">
        <v>1</v>
      </c>
      <c r="BV59" s="30">
        <f t="shared" ref="BV59" si="130">SUM(BN59:BU59)</f>
        <v>14</v>
      </c>
      <c r="BW59" s="29">
        <v>3</v>
      </c>
      <c r="BX59" s="29">
        <v>3</v>
      </c>
      <c r="BY59" s="29">
        <v>3</v>
      </c>
      <c r="BZ59" s="29">
        <v>3</v>
      </c>
      <c r="CA59" s="29">
        <v>2</v>
      </c>
      <c r="CB59" s="29">
        <v>0</v>
      </c>
      <c r="CC59" s="29">
        <v>0</v>
      </c>
      <c r="CD59" s="29">
        <v>3</v>
      </c>
      <c r="CE59" s="29">
        <v>2</v>
      </c>
      <c r="CF59" s="29">
        <v>0</v>
      </c>
      <c r="CG59" s="29">
        <v>0</v>
      </c>
      <c r="CH59" s="29">
        <v>0</v>
      </c>
      <c r="CI59" s="29">
        <v>0</v>
      </c>
      <c r="CJ59" s="29"/>
      <c r="CK59" s="30">
        <f t="shared" ref="CK59" si="131">SUM(BW59:CJ59)</f>
        <v>19</v>
      </c>
      <c r="CL59" s="29">
        <v>2</v>
      </c>
      <c r="CM59" s="29">
        <v>2</v>
      </c>
      <c r="CN59" s="29">
        <v>2</v>
      </c>
      <c r="CO59" s="29">
        <v>3</v>
      </c>
      <c r="CP59" s="29">
        <v>3</v>
      </c>
      <c r="CQ59" s="29">
        <v>1</v>
      </c>
      <c r="CR59" s="29">
        <v>3</v>
      </c>
      <c r="CS59" s="29">
        <v>2</v>
      </c>
      <c r="CT59" s="29">
        <v>1</v>
      </c>
      <c r="CU59" s="29">
        <v>3</v>
      </c>
      <c r="CV59" s="29">
        <v>1</v>
      </c>
      <c r="CW59" s="29">
        <v>3</v>
      </c>
      <c r="CX59" s="29">
        <v>1</v>
      </c>
      <c r="CY59" s="29">
        <v>1</v>
      </c>
      <c r="CZ59" s="29">
        <v>2</v>
      </c>
      <c r="DA59" s="29">
        <v>2</v>
      </c>
      <c r="DB59" s="29">
        <v>1</v>
      </c>
      <c r="DC59" s="29">
        <v>1</v>
      </c>
      <c r="DD59" s="29">
        <v>0</v>
      </c>
      <c r="DE59" s="29">
        <v>2</v>
      </c>
      <c r="DF59" s="29">
        <v>0</v>
      </c>
      <c r="DG59" s="18">
        <f t="shared" ref="DG59" si="132">SUM(CL59:DF59)</f>
        <v>36</v>
      </c>
      <c r="DH59" s="29">
        <v>2</v>
      </c>
      <c r="DI59" s="29">
        <v>2</v>
      </c>
      <c r="DJ59" s="29">
        <v>3</v>
      </c>
      <c r="DK59" s="29">
        <v>3</v>
      </c>
      <c r="DL59" s="29">
        <v>2</v>
      </c>
      <c r="DM59" s="29">
        <v>3</v>
      </c>
      <c r="DN59" s="29">
        <v>3</v>
      </c>
      <c r="DO59" s="29">
        <v>2</v>
      </c>
      <c r="DP59" s="29">
        <v>0</v>
      </c>
      <c r="DQ59" s="29">
        <v>0</v>
      </c>
      <c r="DR59" s="29">
        <v>2</v>
      </c>
      <c r="DS59" s="29">
        <v>2</v>
      </c>
      <c r="DT59" s="29">
        <v>3</v>
      </c>
      <c r="DU59" s="29">
        <v>3</v>
      </c>
      <c r="DV59" s="29">
        <v>2</v>
      </c>
      <c r="DW59" s="29">
        <v>2</v>
      </c>
      <c r="DX59" s="29">
        <v>2</v>
      </c>
      <c r="DY59" s="29">
        <v>3</v>
      </c>
      <c r="DZ59" s="29">
        <v>2</v>
      </c>
      <c r="EA59" s="29">
        <v>3</v>
      </c>
      <c r="EB59" s="29">
        <v>0</v>
      </c>
      <c r="EC59" s="30">
        <f t="shared" ref="EC59" si="133">SUM(DH59:EB59)</f>
        <v>44</v>
      </c>
      <c r="ED59" s="29">
        <v>5</v>
      </c>
      <c r="EE59" s="29">
        <v>5</v>
      </c>
      <c r="EF59" s="29">
        <v>5</v>
      </c>
      <c r="EG59" s="29">
        <v>5</v>
      </c>
      <c r="EH59" s="29">
        <v>5</v>
      </c>
      <c r="EI59" s="29">
        <v>5</v>
      </c>
      <c r="EJ59" s="29">
        <v>5</v>
      </c>
      <c r="EK59" s="29">
        <v>5</v>
      </c>
      <c r="EL59" s="29">
        <v>5</v>
      </c>
      <c r="EM59" s="29">
        <v>5</v>
      </c>
      <c r="EN59" s="29">
        <v>5</v>
      </c>
      <c r="EO59" s="29">
        <v>5</v>
      </c>
      <c r="EP59" s="29">
        <v>5</v>
      </c>
      <c r="EQ59" s="29">
        <v>5</v>
      </c>
      <c r="ER59" s="29">
        <v>5</v>
      </c>
      <c r="ES59" s="29">
        <v>5</v>
      </c>
      <c r="ET59" s="29">
        <v>5</v>
      </c>
      <c r="EU59" s="29">
        <v>5</v>
      </c>
      <c r="EV59" s="29">
        <v>5</v>
      </c>
      <c r="EW59" s="29">
        <v>5</v>
      </c>
      <c r="EX59" s="29">
        <v>5</v>
      </c>
      <c r="EY59" s="29">
        <v>5</v>
      </c>
      <c r="EZ59" s="29">
        <v>5</v>
      </c>
      <c r="FA59" s="29">
        <v>5</v>
      </c>
      <c r="FB59" s="29">
        <v>5</v>
      </c>
      <c r="FC59" s="29">
        <v>5</v>
      </c>
      <c r="FD59" s="29">
        <v>5</v>
      </c>
      <c r="FE59" s="29">
        <v>5</v>
      </c>
      <c r="FF59" s="29">
        <v>5</v>
      </c>
      <c r="FG59" s="29">
        <v>5</v>
      </c>
      <c r="FH59" s="31">
        <f t="shared" ref="FH59" si="134">AVERAGE(ED59:FG59)</f>
        <v>5</v>
      </c>
      <c r="FI59" s="36"/>
      <c r="FJ59" s="36"/>
      <c r="FK59" s="29">
        <v>3</v>
      </c>
      <c r="FL59" s="29">
        <v>3</v>
      </c>
      <c r="FM59" s="29">
        <v>4</v>
      </c>
      <c r="FN59" s="29">
        <v>4</v>
      </c>
      <c r="FO59" s="29">
        <v>2</v>
      </c>
      <c r="FP59" s="29">
        <v>4</v>
      </c>
      <c r="FQ59" s="29">
        <v>4</v>
      </c>
      <c r="FR59" s="29">
        <v>2</v>
      </c>
      <c r="FS59" s="29">
        <v>4</v>
      </c>
      <c r="FT59" s="29">
        <v>2</v>
      </c>
      <c r="FU59" s="29">
        <v>2</v>
      </c>
      <c r="FV59" s="29">
        <v>4</v>
      </c>
      <c r="FW59" s="29">
        <v>2</v>
      </c>
      <c r="FX59" s="29">
        <v>4</v>
      </c>
      <c r="FY59" s="29">
        <v>4</v>
      </c>
      <c r="FZ59" s="29">
        <v>2</v>
      </c>
      <c r="GA59" s="29">
        <v>2</v>
      </c>
      <c r="GB59" s="29">
        <v>4</v>
      </c>
      <c r="GC59" s="29">
        <v>2</v>
      </c>
      <c r="GD59" s="29">
        <v>2</v>
      </c>
      <c r="GE59" s="29">
        <v>4</v>
      </c>
      <c r="GF59" s="29">
        <v>2</v>
      </c>
      <c r="GG59" s="29">
        <v>2</v>
      </c>
      <c r="GH59" s="29">
        <v>4</v>
      </c>
      <c r="GI59" s="29">
        <v>2</v>
      </c>
      <c r="GJ59" s="29">
        <v>2</v>
      </c>
      <c r="GK59" s="29">
        <v>3</v>
      </c>
      <c r="GL59" s="29">
        <v>2</v>
      </c>
      <c r="GM59" s="29">
        <v>3</v>
      </c>
      <c r="GN59" s="29">
        <v>2</v>
      </c>
      <c r="GO59" s="7">
        <f t="shared" ref="GO59" si="135">COUNTIF(FK59:GN59,"1")</f>
        <v>0</v>
      </c>
      <c r="GP59" s="7">
        <f t="shared" ref="GP59" si="136">COUNTIF(FK59:GN59,"2")</f>
        <v>15</v>
      </c>
      <c r="GQ59" s="7">
        <f t="shared" ref="GQ59" si="137">COUNTIF(FK59:GN59,"3")</f>
        <v>4</v>
      </c>
      <c r="GR59" s="7">
        <f t="shared" ref="GR59" si="138">COUNTIF(FK59:GN59,"4")</f>
        <v>11</v>
      </c>
      <c r="GS59" s="7">
        <f t="shared" ref="GS59" si="139">COUNTIF(FK59:GN59,"5")</f>
        <v>0</v>
      </c>
      <c r="GT59" s="17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32">
        <v>13.684210526315791</v>
      </c>
      <c r="HH59" s="29">
        <v>475</v>
      </c>
      <c r="HI59" s="29">
        <v>65</v>
      </c>
      <c r="HJ59" s="29">
        <v>27</v>
      </c>
      <c r="HK59" s="29">
        <v>38</v>
      </c>
      <c r="HL59" s="32">
        <v>288.52048900848848</v>
      </c>
      <c r="HM59" s="32">
        <v>28.976340701115966</v>
      </c>
      <c r="HN59" s="32">
        <v>10.043079020382313</v>
      </c>
      <c r="HQ59" s="28">
        <v>1</v>
      </c>
      <c r="HR59" s="28">
        <v>3</v>
      </c>
      <c r="HS59" s="28">
        <v>3</v>
      </c>
      <c r="HT59" s="28">
        <v>3</v>
      </c>
      <c r="HU59" s="28">
        <v>2</v>
      </c>
      <c r="HV59" s="28">
        <v>2</v>
      </c>
      <c r="HW59" s="28">
        <v>3</v>
      </c>
      <c r="HX59" s="28">
        <v>2</v>
      </c>
      <c r="HY59" s="28">
        <v>4</v>
      </c>
      <c r="HZ59" s="28">
        <v>1</v>
      </c>
      <c r="IA59" s="28">
        <v>2</v>
      </c>
      <c r="IB59" s="28">
        <v>3</v>
      </c>
      <c r="IC59" s="28">
        <v>2</v>
      </c>
      <c r="ID59" s="28">
        <v>2</v>
      </c>
      <c r="IE59" s="28">
        <v>1</v>
      </c>
      <c r="IF59" s="28">
        <v>2</v>
      </c>
      <c r="IG59" s="28">
        <v>3</v>
      </c>
      <c r="IH59" s="28">
        <v>3</v>
      </c>
      <c r="II59" s="28">
        <v>1</v>
      </c>
      <c r="IJ59" s="28">
        <v>3</v>
      </c>
      <c r="IK59" s="30" t="str">
        <f t="shared" ref="IK59" si="140">IF(HT59=1,"4",IF(HT59=2,"3",IF(HT59=3,"2",IF(HT59=4,"1"))))</f>
        <v>2</v>
      </c>
      <c r="IL59" s="30" t="str">
        <f t="shared" ref="IL59" si="141">IF(HW59=1,"4",IF(HW59=2,"3",IF(HW59=3,"2",IF(HW59=4,"1"))))</f>
        <v>2</v>
      </c>
      <c r="IM59" s="30" t="str">
        <f t="shared" ref="IM59" si="142">IF(IB59=1,"4",IF(IB59=2,"3",IF(IB59=3,"2",IF(IB59=4,"1"))))</f>
        <v>2</v>
      </c>
      <c r="IN59" s="30" t="str">
        <f t="shared" ref="IN59" si="143">IF(IG59=1,"4",IF(IG59=2,"3",IF(IG59=3,"2",IF(IG59=4,"1"))))</f>
        <v>2</v>
      </c>
      <c r="IO59" s="30" t="str">
        <f t="shared" ref="IO59" si="144">IF(HR59=1,"4",IF(HR59=2,"3",IF(HR59=3,"2",IF(HR59=4,"1"))))</f>
        <v>2</v>
      </c>
      <c r="IP59" s="30" t="str">
        <f t="shared" ref="IP59" si="145">IF(HZ59=1,"4",IF(HZ59=2,"3",IF(HZ59=3,"2",IF(HZ59=4,"1"))))</f>
        <v>4</v>
      </c>
      <c r="IQ59" s="30" t="str">
        <f t="shared" ref="IQ59" si="146">IF(IE59=1,"4",IF(IE59=2,"3",IF(IE59=3,"2",IF(IE59=4,"1"))))</f>
        <v>4</v>
      </c>
      <c r="IR59" s="30" t="str">
        <f t="shared" ref="IR59" si="147">IF(IJ59=1,"4",IF(IJ59=2,"3",IF(IJ59=3,"2",IF(IJ59=4,"1"))))</f>
        <v>2</v>
      </c>
      <c r="IS59" s="30" t="str">
        <f t="shared" ref="IS59" si="148">IF(HS59=1,"4",IF(HS59=2,"3",IF(HS59=3,"2",IF(HS59=4,"1"))))</f>
        <v>2</v>
      </c>
      <c r="IT59" s="30" t="str">
        <f t="shared" ref="IT59" si="149">IF(HY59=1,"4",IF(HY59=2,"3",IF(HY59=3,"2",IF(HY59=4,"1"))))</f>
        <v>1</v>
      </c>
      <c r="IU59" s="30" t="str">
        <f t="shared" ref="IU59" si="150">IF(ID59=1,"4",IF(ID59=2,"3",IF(ID59=3,"2",IF(ID59=4,"1"))))</f>
        <v>3</v>
      </c>
      <c r="IV59" s="30" t="str">
        <f t="shared" ref="IV59" si="151">IF(IH59=1,"4",IF(IH59=2,"3",IF(IH59=3,"2",IF(IH59=4,"1"))))</f>
        <v>2</v>
      </c>
      <c r="IW59" s="30">
        <f t="shared" ref="IW59" si="152">IK59+IL59+IM59+IN59</f>
        <v>8</v>
      </c>
      <c r="IX59" s="30">
        <f t="shared" ref="IX59" si="153">IO59+IP59+IQ59+IR59</f>
        <v>12</v>
      </c>
      <c r="IY59" s="30">
        <f t="shared" ref="IY59" si="154">HQ59+HV59+IC59+II59</f>
        <v>6</v>
      </c>
      <c r="IZ59" s="30">
        <f t="shared" ref="IZ59" si="155">HU59+HX59+IA59+IF59</f>
        <v>8</v>
      </c>
      <c r="JA59" s="30">
        <f t="shared" ref="JA59" si="156">IS59+IT59+IU59+IV59</f>
        <v>8</v>
      </c>
      <c r="JB59" s="29">
        <v>2</v>
      </c>
      <c r="JC59" s="29">
        <v>3</v>
      </c>
      <c r="JD59" s="29">
        <v>1</v>
      </c>
      <c r="JE59" s="29">
        <v>2</v>
      </c>
      <c r="JF59" s="29">
        <v>1</v>
      </c>
      <c r="JG59" s="29">
        <v>1</v>
      </c>
      <c r="JH59" s="29">
        <v>1</v>
      </c>
      <c r="JI59" s="29">
        <v>1</v>
      </c>
      <c r="JJ59" s="29">
        <v>3</v>
      </c>
      <c r="JK59" s="29">
        <v>1</v>
      </c>
      <c r="JL59" s="29">
        <v>1</v>
      </c>
      <c r="JM59" s="30">
        <f t="shared" ref="JM59" si="157">SUM(JB59:JL59)</f>
        <v>17</v>
      </c>
      <c r="JN59" s="29">
        <v>1</v>
      </c>
      <c r="JO59" s="29">
        <v>3</v>
      </c>
      <c r="JP59" s="29">
        <v>1</v>
      </c>
      <c r="JQ59" s="29">
        <v>2</v>
      </c>
      <c r="JR59" s="29">
        <v>1</v>
      </c>
      <c r="JS59" s="29">
        <v>1</v>
      </c>
      <c r="JT59" s="30">
        <f t="shared" ref="JT59" si="158">SUM(JN59:JS59)</f>
        <v>9</v>
      </c>
      <c r="JU59" s="28">
        <v>0</v>
      </c>
      <c r="JV59" s="28">
        <v>2</v>
      </c>
      <c r="JW59" s="28">
        <v>2</v>
      </c>
      <c r="JX59" s="28">
        <v>0</v>
      </c>
      <c r="JY59" s="28">
        <v>0</v>
      </c>
      <c r="JZ59" s="28">
        <v>0</v>
      </c>
      <c r="KA59" s="28">
        <v>3</v>
      </c>
      <c r="KB59" s="28">
        <v>1</v>
      </c>
      <c r="KC59" s="28">
        <v>0</v>
      </c>
      <c r="KD59" s="28">
        <v>1</v>
      </c>
      <c r="KE59" s="28">
        <v>0</v>
      </c>
      <c r="KF59" s="28">
        <v>5</v>
      </c>
      <c r="KG59" s="28">
        <v>0</v>
      </c>
      <c r="KH59" s="28">
        <v>0</v>
      </c>
      <c r="KI59" s="28">
        <v>2</v>
      </c>
      <c r="KJ59" s="28">
        <v>1</v>
      </c>
      <c r="KK59" s="30">
        <f t="shared" ref="KK59" si="159">SUM(JU59:KJ59)</f>
        <v>17</v>
      </c>
      <c r="KL59" s="30">
        <f t="shared" ref="KL59" si="160" xml:space="preserve"> SUM(JU59+ JX59+JY59+JZ59+KB59+KG59)</f>
        <v>1</v>
      </c>
      <c r="KM59" s="30">
        <f t="shared" ref="KM59" si="161">SUM(KE59+KH59+KI59)</f>
        <v>2</v>
      </c>
      <c r="KN59" s="30">
        <f t="shared" ref="KN59" si="162" xml:space="preserve"> SUM(JU59+ JW59+KA59+KD59)</f>
        <v>6</v>
      </c>
      <c r="KO59" s="30">
        <f t="shared" ref="KO59" si="163">SUM(KC59+KF59+KJ59)</f>
        <v>6</v>
      </c>
    </row>
    <row r="60" spans="1:301">
      <c r="A60" s="14"/>
      <c r="B60" s="14"/>
      <c r="C60" s="14"/>
      <c r="D60" s="20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23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21"/>
      <c r="AY60" s="21"/>
      <c r="AZ60" s="21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21"/>
      <c r="BN60" s="14"/>
      <c r="BO60" s="14"/>
      <c r="BP60" s="14"/>
      <c r="BQ60" s="14"/>
      <c r="BR60" s="14"/>
      <c r="BS60" s="14"/>
      <c r="BT60" s="14"/>
      <c r="BU60" s="14"/>
      <c r="BV60" s="21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1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21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21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36"/>
      <c r="FI60" s="36"/>
      <c r="FJ60" s="36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21"/>
      <c r="GP60" s="21"/>
      <c r="GQ60" s="21"/>
      <c r="GR60" s="21"/>
      <c r="GS60" s="21"/>
      <c r="GT60" s="17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19"/>
      <c r="HH60" s="14"/>
      <c r="HI60" s="14"/>
      <c r="HJ60" s="14"/>
      <c r="HK60" s="14"/>
      <c r="HL60" s="19"/>
      <c r="HM60" s="19"/>
      <c r="HN60" s="19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21"/>
      <c r="IX60" s="21"/>
      <c r="IY60" s="21"/>
      <c r="IZ60" s="21"/>
      <c r="JA60" s="21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21"/>
      <c r="JN60" s="14"/>
      <c r="JO60" s="14"/>
      <c r="JP60" s="14"/>
      <c r="JQ60" s="14"/>
      <c r="JR60" s="14"/>
      <c r="JS60" s="14"/>
      <c r="JT60" s="21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21"/>
      <c r="KL60" s="21"/>
      <c r="KM60" s="21"/>
      <c r="KN60" s="21"/>
      <c r="KO60" s="21"/>
    </row>
    <row r="61" spans="1:30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3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1"/>
      <c r="AY61" s="21"/>
      <c r="AZ61" s="21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20"/>
      <c r="BO61" s="20"/>
      <c r="BP61" s="20"/>
      <c r="BQ61" s="20"/>
      <c r="BR61" s="20"/>
      <c r="BS61" s="20"/>
      <c r="BT61" s="20"/>
      <c r="BU61" s="20"/>
      <c r="BV61" s="21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1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1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1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36"/>
      <c r="FI61" s="36"/>
      <c r="FJ61" s="36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37"/>
      <c r="HH61" s="20"/>
      <c r="HI61" s="20"/>
      <c r="HJ61" s="20"/>
      <c r="HK61" s="20"/>
      <c r="HL61" s="37"/>
      <c r="HM61" s="37"/>
      <c r="HN61" s="3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1"/>
      <c r="JN61" s="20"/>
      <c r="JO61" s="20"/>
      <c r="JP61" s="20"/>
      <c r="JQ61" s="20"/>
      <c r="JR61" s="20"/>
      <c r="JS61" s="20"/>
      <c r="JT61" s="21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21"/>
      <c r="KL61" s="21"/>
      <c r="KM61" s="21"/>
      <c r="KN61" s="21"/>
      <c r="KO61" s="21"/>
    </row>
    <row r="62" spans="1:30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3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1"/>
      <c r="AY62" s="21"/>
      <c r="AZ62" s="21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20"/>
      <c r="BO62" s="20"/>
      <c r="BP62" s="20"/>
      <c r="BQ62" s="20"/>
      <c r="BR62" s="20"/>
      <c r="BS62" s="20"/>
      <c r="BT62" s="20"/>
      <c r="BU62" s="20"/>
      <c r="BV62" s="21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1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1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36"/>
      <c r="FI62" s="36"/>
      <c r="FJ62" s="36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37"/>
      <c r="HH62" s="20"/>
      <c r="HI62" s="20"/>
      <c r="HJ62" s="20"/>
      <c r="HK62" s="20"/>
      <c r="HL62" s="37"/>
      <c r="HM62" s="37"/>
      <c r="HN62" s="3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1"/>
      <c r="JN62" s="20"/>
      <c r="JO62" s="20"/>
      <c r="JP62" s="20"/>
      <c r="JQ62" s="20"/>
      <c r="JR62" s="20"/>
      <c r="JS62" s="20"/>
      <c r="JT62" s="21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21"/>
      <c r="KL62" s="21"/>
      <c r="KM62" s="21"/>
      <c r="KN62" s="21"/>
      <c r="KO62" s="21"/>
    </row>
    <row r="63" spans="1:301">
      <c r="A63" s="14"/>
      <c r="B63" s="14"/>
      <c r="C63" s="14"/>
      <c r="D63" s="20"/>
      <c r="E63" s="14"/>
      <c r="F63" s="2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23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20"/>
      <c r="AW63" s="20"/>
      <c r="AX63" s="21"/>
      <c r="AY63" s="21"/>
      <c r="AZ63" s="21"/>
      <c r="BA63" s="20"/>
      <c r="BB63" s="20"/>
      <c r="BC63" s="14"/>
      <c r="BD63" s="14"/>
      <c r="BE63" s="14"/>
      <c r="BF63" s="14"/>
      <c r="BG63" s="14"/>
      <c r="BH63" s="14"/>
      <c r="BI63" s="14"/>
      <c r="BJ63" s="14"/>
      <c r="BK63" s="14"/>
      <c r="BL63" s="20"/>
      <c r="BM63" s="21"/>
      <c r="BN63" s="20"/>
      <c r="BO63" s="20"/>
      <c r="BP63" s="20"/>
      <c r="BQ63" s="20"/>
      <c r="BR63" s="20"/>
      <c r="BS63" s="20"/>
      <c r="BT63" s="20"/>
      <c r="BU63" s="20"/>
      <c r="BV63" s="21"/>
      <c r="BW63" s="20"/>
      <c r="BX63" s="20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20"/>
      <c r="CK63" s="21"/>
      <c r="CL63" s="20"/>
      <c r="CM63" s="20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21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20"/>
      <c r="EB63" s="20"/>
      <c r="EC63" s="21"/>
      <c r="ED63" s="20"/>
      <c r="EE63" s="20"/>
      <c r="EF63" s="20"/>
      <c r="EG63" s="20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20"/>
      <c r="FG63" s="20"/>
      <c r="FH63" s="36"/>
      <c r="FI63" s="36"/>
      <c r="FJ63" s="36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20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37"/>
      <c r="HH63" s="14"/>
      <c r="HI63" s="14"/>
      <c r="HJ63" s="14"/>
      <c r="HK63" s="14"/>
      <c r="HL63" s="19"/>
      <c r="HM63" s="19"/>
      <c r="HN63" s="19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0"/>
      <c r="JC63" s="20"/>
      <c r="JD63" s="14"/>
      <c r="JE63" s="14"/>
      <c r="JF63" s="14"/>
      <c r="JG63" s="14"/>
      <c r="JH63" s="14"/>
      <c r="JI63" s="14"/>
      <c r="JJ63" s="14"/>
      <c r="JK63" s="14"/>
      <c r="JL63" s="20"/>
      <c r="JM63" s="21"/>
      <c r="JN63" s="20"/>
      <c r="JO63" s="20"/>
      <c r="JP63" s="20"/>
      <c r="JQ63" s="20"/>
      <c r="JR63" s="20"/>
      <c r="JS63" s="20"/>
      <c r="JT63" s="21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21"/>
      <c r="KL63" s="21"/>
      <c r="KM63" s="21"/>
      <c r="KN63" s="21"/>
      <c r="KO63" s="21"/>
    </row>
    <row r="64" spans="1:301">
      <c r="A64" s="14"/>
      <c r="B64" s="14"/>
      <c r="C64" s="14"/>
      <c r="D64" s="20"/>
      <c r="E64" s="14"/>
      <c r="F64" s="20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23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20"/>
      <c r="AW64" s="20"/>
      <c r="AX64" s="21"/>
      <c r="AY64" s="21"/>
      <c r="AZ64" s="21"/>
      <c r="BA64" s="20"/>
      <c r="BB64" s="20"/>
      <c r="BC64" s="14"/>
      <c r="BD64" s="14"/>
      <c r="BE64" s="14"/>
      <c r="BF64" s="14"/>
      <c r="BG64" s="14"/>
      <c r="BH64" s="14"/>
      <c r="BI64" s="14"/>
      <c r="BJ64" s="14"/>
      <c r="BK64" s="14"/>
      <c r="BL64" s="20"/>
      <c r="BM64" s="21"/>
      <c r="BN64" s="20"/>
      <c r="BO64" s="20"/>
      <c r="BP64" s="20"/>
      <c r="BQ64" s="20"/>
      <c r="BR64" s="20"/>
      <c r="BS64" s="20"/>
      <c r="BT64" s="20"/>
      <c r="BU64" s="20"/>
      <c r="BV64" s="21"/>
      <c r="BW64" s="20"/>
      <c r="BX64" s="20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20"/>
      <c r="CK64" s="21"/>
      <c r="CL64" s="20"/>
      <c r="CM64" s="20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21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20"/>
      <c r="EB64" s="20"/>
      <c r="EC64" s="21"/>
      <c r="ED64" s="20"/>
      <c r="EE64" s="20"/>
      <c r="EF64" s="20"/>
      <c r="EG64" s="20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20"/>
      <c r="FG64" s="20"/>
      <c r="FH64" s="36"/>
      <c r="FI64" s="36"/>
      <c r="FJ64" s="36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20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37"/>
      <c r="HH64" s="14"/>
      <c r="HI64" s="14"/>
      <c r="HJ64" s="14"/>
      <c r="HK64" s="14"/>
      <c r="HL64" s="19"/>
      <c r="HM64" s="19"/>
      <c r="HN64" s="19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0"/>
      <c r="JC64" s="20"/>
      <c r="JD64" s="14"/>
      <c r="JE64" s="14"/>
      <c r="JF64" s="14"/>
      <c r="JG64" s="14"/>
      <c r="JH64" s="14"/>
      <c r="JI64" s="14"/>
      <c r="JJ64" s="14"/>
      <c r="JK64" s="14"/>
      <c r="JL64" s="20"/>
      <c r="JM64" s="21"/>
      <c r="JN64" s="20"/>
      <c r="JO64" s="20"/>
      <c r="JP64" s="20"/>
      <c r="JQ64" s="20"/>
      <c r="JR64" s="20"/>
      <c r="JS64" s="20"/>
      <c r="JT64" s="21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21"/>
      <c r="KL64" s="21"/>
      <c r="KM64" s="21"/>
      <c r="KN64" s="21"/>
      <c r="KO64" s="21"/>
    </row>
    <row r="65" spans="1:301">
      <c r="A65" s="14"/>
      <c r="B65" s="14"/>
      <c r="C65" s="14"/>
      <c r="D65" s="20"/>
      <c r="E65" s="14"/>
      <c r="F65" s="2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23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20"/>
      <c r="AW65" s="20"/>
      <c r="AX65" s="21"/>
      <c r="AY65" s="21"/>
      <c r="AZ65" s="21"/>
      <c r="BA65" s="20"/>
      <c r="BB65" s="20"/>
      <c r="BC65" s="14"/>
      <c r="BD65" s="14"/>
      <c r="BE65" s="14"/>
      <c r="BF65" s="14"/>
      <c r="BG65" s="14"/>
      <c r="BH65" s="14"/>
      <c r="BI65" s="14"/>
      <c r="BJ65" s="14"/>
      <c r="BK65" s="14"/>
      <c r="BL65" s="20"/>
      <c r="BM65" s="21"/>
      <c r="BN65" s="20"/>
      <c r="BO65" s="20"/>
      <c r="BP65" s="20"/>
      <c r="BQ65" s="20"/>
      <c r="BR65" s="20"/>
      <c r="BS65" s="20"/>
      <c r="BT65" s="20"/>
      <c r="BU65" s="20"/>
      <c r="BV65" s="21"/>
      <c r="BW65" s="20"/>
      <c r="BX65" s="20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20"/>
      <c r="CK65" s="21"/>
      <c r="CL65" s="20"/>
      <c r="CM65" s="20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21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20"/>
      <c r="EB65" s="20"/>
      <c r="EC65" s="21"/>
      <c r="ED65" s="20"/>
      <c r="EE65" s="20"/>
      <c r="EF65" s="20"/>
      <c r="EG65" s="20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20"/>
      <c r="FG65" s="20"/>
      <c r="FH65" s="36"/>
      <c r="FI65" s="36"/>
      <c r="FJ65" s="36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20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37"/>
      <c r="HH65" s="14"/>
      <c r="HI65" s="14"/>
      <c r="HJ65" s="14"/>
      <c r="HK65" s="14"/>
      <c r="HL65" s="19"/>
      <c r="HM65" s="19"/>
      <c r="HN65" s="19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0"/>
      <c r="JC65" s="20"/>
      <c r="JD65" s="14"/>
      <c r="JE65" s="14"/>
      <c r="JF65" s="14"/>
      <c r="JG65" s="14"/>
      <c r="JH65" s="14"/>
      <c r="JI65" s="14"/>
      <c r="JJ65" s="14"/>
      <c r="JK65" s="14"/>
      <c r="JL65" s="20"/>
      <c r="JM65" s="21"/>
      <c r="JN65" s="20"/>
      <c r="JO65" s="20"/>
      <c r="JP65" s="20"/>
      <c r="JQ65" s="20"/>
      <c r="JR65" s="20"/>
      <c r="JS65" s="20"/>
      <c r="JT65" s="21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21"/>
      <c r="KL65" s="21"/>
      <c r="KM65" s="21"/>
      <c r="KN65" s="21"/>
      <c r="KO65" s="21"/>
    </row>
    <row r="66" spans="1:301">
      <c r="A66" s="14"/>
      <c r="B66" s="14"/>
      <c r="C66" s="14"/>
      <c r="D66" s="20"/>
      <c r="E66" s="14"/>
      <c r="F66" s="20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23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20"/>
      <c r="AW66" s="20"/>
      <c r="AX66" s="21"/>
      <c r="AY66" s="21"/>
      <c r="AZ66" s="21"/>
      <c r="BA66" s="20"/>
      <c r="BB66" s="20"/>
      <c r="BC66" s="14"/>
      <c r="BD66" s="14"/>
      <c r="BE66" s="14"/>
      <c r="BF66" s="14"/>
      <c r="BG66" s="14"/>
      <c r="BH66" s="14"/>
      <c r="BI66" s="14"/>
      <c r="BJ66" s="14"/>
      <c r="BK66" s="14"/>
      <c r="BL66" s="20"/>
      <c r="BM66" s="21"/>
      <c r="BN66" s="20"/>
      <c r="BO66" s="20"/>
      <c r="BP66" s="20"/>
      <c r="BQ66" s="20"/>
      <c r="BR66" s="20"/>
      <c r="BS66" s="20"/>
      <c r="BT66" s="20"/>
      <c r="BU66" s="20"/>
      <c r="BV66" s="21"/>
      <c r="BW66" s="20"/>
      <c r="BX66" s="20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20"/>
      <c r="CK66" s="21"/>
      <c r="CL66" s="20"/>
      <c r="CM66" s="20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21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20"/>
      <c r="EB66" s="20"/>
      <c r="EC66" s="21"/>
      <c r="ED66" s="20"/>
      <c r="EE66" s="20"/>
      <c r="EF66" s="20"/>
      <c r="EG66" s="20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20"/>
      <c r="FG66" s="20"/>
      <c r="FH66" s="36"/>
      <c r="FI66" s="36"/>
      <c r="FJ66" s="36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20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37"/>
      <c r="HH66" s="14"/>
      <c r="HI66" s="14"/>
      <c r="HJ66" s="14"/>
      <c r="HK66" s="14"/>
      <c r="HL66" s="19"/>
      <c r="HM66" s="19"/>
      <c r="HN66" s="19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0"/>
      <c r="JC66" s="20"/>
      <c r="JD66" s="14"/>
      <c r="JE66" s="14"/>
      <c r="JF66" s="14"/>
      <c r="JG66" s="14"/>
      <c r="JH66" s="14"/>
      <c r="JI66" s="14"/>
      <c r="JJ66" s="14"/>
      <c r="JK66" s="14"/>
      <c r="JL66" s="20"/>
      <c r="JM66" s="21"/>
      <c r="JN66" s="20"/>
      <c r="JO66" s="20"/>
      <c r="JP66" s="20"/>
      <c r="JQ66" s="20"/>
      <c r="JR66" s="20"/>
      <c r="JS66" s="20"/>
      <c r="JT66" s="21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21"/>
      <c r="KL66" s="21"/>
      <c r="KM66" s="21"/>
      <c r="KN66" s="21"/>
      <c r="KO66" s="21"/>
    </row>
    <row r="67" spans="1:301">
      <c r="A67" s="14"/>
      <c r="B67" s="14"/>
      <c r="C67" s="14"/>
      <c r="D67" s="20"/>
      <c r="E67" s="14"/>
      <c r="F67" s="20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23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20"/>
      <c r="AW67" s="20"/>
      <c r="AX67" s="21"/>
      <c r="AY67" s="21"/>
      <c r="AZ67" s="21"/>
      <c r="BA67" s="20"/>
      <c r="BB67" s="20"/>
      <c r="BC67" s="14"/>
      <c r="BD67" s="14"/>
      <c r="BE67" s="14"/>
      <c r="BF67" s="14"/>
      <c r="BG67" s="14"/>
      <c r="BH67" s="14"/>
      <c r="BI67" s="14"/>
      <c r="BJ67" s="14"/>
      <c r="BK67" s="14"/>
      <c r="BL67" s="20"/>
      <c r="BM67" s="21"/>
      <c r="BN67" s="20"/>
      <c r="BO67" s="20"/>
      <c r="BP67" s="20"/>
      <c r="BQ67" s="20"/>
      <c r="BR67" s="20"/>
      <c r="BS67" s="20"/>
      <c r="BT67" s="20"/>
      <c r="BU67" s="20"/>
      <c r="BV67" s="21"/>
      <c r="BW67" s="20"/>
      <c r="BX67" s="20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20"/>
      <c r="CK67" s="21"/>
      <c r="CL67" s="20"/>
      <c r="CM67" s="20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21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20"/>
      <c r="EB67" s="20"/>
      <c r="EC67" s="21"/>
      <c r="ED67" s="20"/>
      <c r="EE67" s="20"/>
      <c r="EF67" s="20"/>
      <c r="EG67" s="20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20"/>
      <c r="FG67" s="20"/>
      <c r="FH67" s="36"/>
      <c r="FI67" s="36"/>
      <c r="FJ67" s="36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20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37"/>
      <c r="HH67" s="14"/>
      <c r="HI67" s="14"/>
      <c r="HJ67" s="14"/>
      <c r="HK67" s="14"/>
      <c r="HL67" s="19"/>
      <c r="HM67" s="19"/>
      <c r="HN67" s="19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0"/>
      <c r="JC67" s="20"/>
      <c r="JD67" s="14"/>
      <c r="JE67" s="14"/>
      <c r="JF67" s="14"/>
      <c r="JG67" s="14"/>
      <c r="JH67" s="14"/>
      <c r="JI67" s="14"/>
      <c r="JJ67" s="14"/>
      <c r="JK67" s="14"/>
      <c r="JL67" s="20"/>
      <c r="JM67" s="21"/>
      <c r="JN67" s="20"/>
      <c r="JO67" s="20"/>
      <c r="JP67" s="20"/>
      <c r="JQ67" s="20"/>
      <c r="JR67" s="20"/>
      <c r="JS67" s="20"/>
      <c r="JT67" s="21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21"/>
      <c r="KL67" s="21"/>
      <c r="KM67" s="21"/>
      <c r="KN67" s="21"/>
      <c r="KO67" s="21"/>
    </row>
    <row r="68" spans="1:301">
      <c r="A68" s="14"/>
      <c r="B68" s="14"/>
      <c r="C68" s="14"/>
      <c r="D68" s="20"/>
      <c r="E68" s="14"/>
      <c r="F68" s="20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23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20"/>
      <c r="AW68" s="20"/>
      <c r="AX68" s="21"/>
      <c r="AY68" s="21"/>
      <c r="AZ68" s="21"/>
      <c r="BA68" s="20"/>
      <c r="BB68" s="20"/>
      <c r="BC68" s="14"/>
      <c r="BD68" s="14"/>
      <c r="BE68" s="14"/>
      <c r="BF68" s="14"/>
      <c r="BG68" s="14"/>
      <c r="BH68" s="14"/>
      <c r="BI68" s="14"/>
      <c r="BJ68" s="14"/>
      <c r="BK68" s="14"/>
      <c r="BL68" s="20"/>
      <c r="BM68" s="21"/>
      <c r="BN68" s="20"/>
      <c r="BO68" s="20"/>
      <c r="BP68" s="20"/>
      <c r="BQ68" s="20"/>
      <c r="BR68" s="20"/>
      <c r="BS68" s="20"/>
      <c r="BT68" s="20"/>
      <c r="BU68" s="20"/>
      <c r="BV68" s="21"/>
      <c r="BW68" s="20"/>
      <c r="BX68" s="20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20"/>
      <c r="CK68" s="21"/>
      <c r="CL68" s="20"/>
      <c r="CM68" s="20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21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20"/>
      <c r="EB68" s="20"/>
      <c r="EC68" s="21"/>
      <c r="ED68" s="20"/>
      <c r="EE68" s="20"/>
      <c r="EF68" s="20"/>
      <c r="EG68" s="20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20"/>
      <c r="FG68" s="20"/>
      <c r="FH68" s="36"/>
      <c r="FI68" s="36"/>
      <c r="FJ68" s="36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20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37"/>
      <c r="HH68" s="14"/>
      <c r="HI68" s="14"/>
      <c r="HJ68" s="14"/>
      <c r="HK68" s="14"/>
      <c r="HL68" s="19"/>
      <c r="HM68" s="19"/>
      <c r="HN68" s="19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0"/>
      <c r="JC68" s="20"/>
      <c r="JD68" s="14"/>
      <c r="JE68" s="14"/>
      <c r="JF68" s="14"/>
      <c r="JG68" s="14"/>
      <c r="JH68" s="14"/>
      <c r="JI68" s="14"/>
      <c r="JJ68" s="14"/>
      <c r="JK68" s="14"/>
      <c r="JL68" s="20"/>
      <c r="JM68" s="21"/>
      <c r="JN68" s="20"/>
      <c r="JO68" s="20"/>
      <c r="JP68" s="20"/>
      <c r="JQ68" s="20"/>
      <c r="JR68" s="20"/>
      <c r="JS68" s="20"/>
      <c r="JT68" s="21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21"/>
      <c r="KL68" s="21"/>
      <c r="KM68" s="21"/>
      <c r="KN68" s="21"/>
      <c r="KO68" s="21"/>
    </row>
    <row r="69" spans="1:301">
      <c r="A69" s="14"/>
      <c r="B69" s="14"/>
      <c r="C69" s="14"/>
      <c r="D69" s="20"/>
      <c r="E69" s="14"/>
      <c r="F69" s="2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23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20"/>
      <c r="AW69" s="20"/>
      <c r="AX69" s="21"/>
      <c r="AY69" s="21"/>
      <c r="AZ69" s="21"/>
      <c r="BA69" s="20"/>
      <c r="BB69" s="20"/>
      <c r="BC69" s="14"/>
      <c r="BD69" s="14"/>
      <c r="BE69" s="14"/>
      <c r="BF69" s="14"/>
      <c r="BG69" s="14"/>
      <c r="BH69" s="14"/>
      <c r="BI69" s="14"/>
      <c r="BJ69" s="14"/>
      <c r="BK69" s="14"/>
      <c r="BL69" s="20"/>
      <c r="BM69" s="21"/>
      <c r="BN69" s="20"/>
      <c r="BO69" s="20"/>
      <c r="BP69" s="20"/>
      <c r="BQ69" s="20"/>
      <c r="BR69" s="20"/>
      <c r="BS69" s="20"/>
      <c r="BT69" s="20"/>
      <c r="BU69" s="20"/>
      <c r="BV69" s="21"/>
      <c r="BW69" s="20"/>
      <c r="BX69" s="20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20"/>
      <c r="CK69" s="21"/>
      <c r="CL69" s="20"/>
      <c r="CM69" s="20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21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20"/>
      <c r="EB69" s="20"/>
      <c r="EC69" s="21"/>
      <c r="ED69" s="20"/>
      <c r="EE69" s="20"/>
      <c r="EF69" s="20"/>
      <c r="EG69" s="20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20"/>
      <c r="FG69" s="20"/>
      <c r="FH69" s="36"/>
      <c r="FI69" s="36"/>
      <c r="FJ69" s="36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20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37"/>
      <c r="HH69" s="14"/>
      <c r="HI69" s="14"/>
      <c r="HJ69" s="14"/>
      <c r="HK69" s="14"/>
      <c r="HL69" s="19"/>
      <c r="HM69" s="19"/>
      <c r="HN69" s="19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0"/>
      <c r="JC69" s="20"/>
      <c r="JD69" s="14"/>
      <c r="JE69" s="14"/>
      <c r="JF69" s="14"/>
      <c r="JG69" s="14"/>
      <c r="JH69" s="14"/>
      <c r="JI69" s="14"/>
      <c r="JJ69" s="14"/>
      <c r="JK69" s="14"/>
      <c r="JL69" s="20"/>
      <c r="JM69" s="21"/>
      <c r="JN69" s="20"/>
      <c r="JO69" s="20"/>
      <c r="JP69" s="20"/>
      <c r="JQ69" s="20"/>
      <c r="JR69" s="20"/>
      <c r="JS69" s="20"/>
      <c r="JT69" s="21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21"/>
      <c r="KL69" s="21"/>
      <c r="KM69" s="21"/>
      <c r="KN69" s="21"/>
      <c r="KO69" s="21"/>
    </row>
    <row r="70" spans="1:301">
      <c r="A70" s="14"/>
      <c r="B70" s="14"/>
      <c r="C70" s="14"/>
      <c r="D70" s="20"/>
      <c r="E70" s="14"/>
      <c r="F70" s="20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23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20"/>
      <c r="AW70" s="20"/>
      <c r="AX70" s="21"/>
      <c r="AY70" s="21"/>
      <c r="AZ70" s="21"/>
      <c r="BA70" s="20"/>
      <c r="BB70" s="20"/>
      <c r="BC70" s="14"/>
      <c r="BD70" s="14"/>
      <c r="BE70" s="14"/>
      <c r="BF70" s="14"/>
      <c r="BG70" s="14"/>
      <c r="BH70" s="14"/>
      <c r="BI70" s="14"/>
      <c r="BJ70" s="14"/>
      <c r="BK70" s="14"/>
      <c r="BL70" s="20"/>
      <c r="BM70" s="21"/>
      <c r="BN70" s="20"/>
      <c r="BO70" s="20"/>
      <c r="BP70" s="20"/>
      <c r="BQ70" s="20"/>
      <c r="BR70" s="20"/>
      <c r="BS70" s="20"/>
      <c r="BT70" s="20"/>
      <c r="BU70" s="20"/>
      <c r="BV70" s="21"/>
      <c r="BW70" s="20"/>
      <c r="BX70" s="20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20"/>
      <c r="CK70" s="21"/>
      <c r="CL70" s="20"/>
      <c r="CM70" s="20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21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20"/>
      <c r="EB70" s="20"/>
      <c r="EC70" s="21"/>
      <c r="ED70" s="20"/>
      <c r="EE70" s="20"/>
      <c r="EF70" s="20"/>
      <c r="EG70" s="20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20"/>
      <c r="FG70" s="20"/>
      <c r="FH70" s="36"/>
      <c r="FI70" s="36"/>
      <c r="FJ70" s="36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20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37"/>
      <c r="HH70" s="14"/>
      <c r="HI70" s="14"/>
      <c r="HJ70" s="14"/>
      <c r="HK70" s="14"/>
      <c r="HL70" s="19"/>
      <c r="HM70" s="19"/>
      <c r="HN70" s="19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20"/>
      <c r="IL70" s="21"/>
      <c r="IM70" s="20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0"/>
      <c r="JC70" s="20"/>
      <c r="JD70" s="14"/>
      <c r="JE70" s="14"/>
      <c r="JF70" s="14"/>
      <c r="JG70" s="14"/>
      <c r="JH70" s="14"/>
      <c r="JI70" s="14"/>
      <c r="JJ70" s="14"/>
      <c r="JK70" s="14"/>
      <c r="JL70" s="20"/>
      <c r="JM70" s="21"/>
      <c r="JN70" s="20"/>
      <c r="JO70" s="20"/>
      <c r="JP70" s="20"/>
      <c r="JQ70" s="20"/>
      <c r="JR70" s="20"/>
      <c r="JS70" s="20"/>
      <c r="JT70" s="21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21"/>
      <c r="KL70" s="21"/>
      <c r="KM70" s="21"/>
      <c r="KN70" s="21"/>
      <c r="KO70" s="21"/>
    </row>
    <row r="71" spans="1:301">
      <c r="A71" s="14"/>
      <c r="B71" s="14"/>
      <c r="C71" s="14"/>
      <c r="D71" s="20"/>
      <c r="E71" s="14"/>
      <c r="F71" s="2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23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20"/>
      <c r="AW71" s="20"/>
      <c r="AX71" s="21"/>
      <c r="AY71" s="21"/>
      <c r="AZ71" s="21"/>
      <c r="BA71" s="20"/>
      <c r="BB71" s="20"/>
      <c r="BC71" s="14"/>
      <c r="BD71" s="14"/>
      <c r="BE71" s="14"/>
      <c r="BF71" s="14"/>
      <c r="BG71" s="14"/>
      <c r="BH71" s="14"/>
      <c r="BI71" s="14"/>
      <c r="BJ71" s="14"/>
      <c r="BK71" s="14"/>
      <c r="BL71" s="20"/>
      <c r="BM71" s="21"/>
      <c r="BN71" s="20"/>
      <c r="BO71" s="20"/>
      <c r="BP71" s="20"/>
      <c r="BQ71" s="20"/>
      <c r="BR71" s="20"/>
      <c r="BS71" s="20"/>
      <c r="BT71" s="20"/>
      <c r="BU71" s="20"/>
      <c r="BV71" s="21"/>
      <c r="BW71" s="20"/>
      <c r="BX71" s="20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20"/>
      <c r="CK71" s="21"/>
      <c r="CL71" s="20"/>
      <c r="CM71" s="20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21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20"/>
      <c r="EB71" s="20"/>
      <c r="EC71" s="21"/>
      <c r="ED71" s="20"/>
      <c r="EE71" s="20"/>
      <c r="EF71" s="20"/>
      <c r="EG71" s="20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20"/>
      <c r="FG71" s="20"/>
      <c r="FH71" s="36"/>
      <c r="FI71" s="36"/>
      <c r="FJ71" s="36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20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37"/>
      <c r="HH71" s="14"/>
      <c r="HI71" s="14"/>
      <c r="HJ71" s="14"/>
      <c r="HK71" s="14"/>
      <c r="HL71" s="19"/>
      <c r="HM71" s="19"/>
      <c r="HN71" s="19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20"/>
      <c r="IL71" s="20"/>
      <c r="IM71" s="20"/>
      <c r="IN71" s="21"/>
      <c r="IO71" s="20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0"/>
      <c r="JC71" s="20"/>
      <c r="JD71" s="14"/>
      <c r="JE71" s="14"/>
      <c r="JF71" s="14"/>
      <c r="JG71" s="14"/>
      <c r="JH71" s="14"/>
      <c r="JI71" s="14"/>
      <c r="JJ71" s="14"/>
      <c r="JK71" s="14"/>
      <c r="JL71" s="20"/>
      <c r="JM71" s="21"/>
      <c r="JN71" s="20"/>
      <c r="JO71" s="20"/>
      <c r="JP71" s="20"/>
      <c r="JQ71" s="20"/>
      <c r="JR71" s="20"/>
      <c r="JS71" s="20"/>
      <c r="JT71" s="21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1"/>
      <c r="KL71" s="21"/>
      <c r="KM71" s="21"/>
      <c r="KN71" s="21"/>
      <c r="KO71" s="21"/>
    </row>
    <row r="72" spans="1:301">
      <c r="A72" s="14"/>
      <c r="B72" s="14"/>
      <c r="C72" s="14"/>
      <c r="D72" s="20"/>
      <c r="E72" s="14"/>
      <c r="F72" s="2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23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20"/>
      <c r="AW72" s="20"/>
      <c r="AX72" s="21"/>
      <c r="AY72" s="21"/>
      <c r="AZ72" s="21"/>
      <c r="BA72" s="20"/>
      <c r="BB72" s="20"/>
      <c r="BC72" s="14"/>
      <c r="BD72" s="14"/>
      <c r="BE72" s="14"/>
      <c r="BF72" s="14"/>
      <c r="BG72" s="14"/>
      <c r="BH72" s="14"/>
      <c r="BI72" s="14"/>
      <c r="BJ72" s="14"/>
      <c r="BK72" s="14"/>
      <c r="BL72" s="20"/>
      <c r="BM72" s="21"/>
      <c r="BN72" s="20"/>
      <c r="BO72" s="20"/>
      <c r="BP72" s="20"/>
      <c r="BQ72" s="20"/>
      <c r="BR72" s="20"/>
      <c r="BS72" s="20"/>
      <c r="BT72" s="20"/>
      <c r="BU72" s="20"/>
      <c r="BV72" s="21"/>
      <c r="BW72" s="20"/>
      <c r="BX72" s="20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20"/>
      <c r="CK72" s="21"/>
      <c r="CL72" s="20"/>
      <c r="CM72" s="20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21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20"/>
      <c r="EB72" s="20"/>
      <c r="EC72" s="21"/>
      <c r="ED72" s="20"/>
      <c r="EE72" s="20"/>
      <c r="EF72" s="20"/>
      <c r="EG72" s="20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20"/>
      <c r="FG72" s="20"/>
      <c r="FH72" s="36"/>
      <c r="FI72" s="36"/>
      <c r="FJ72" s="36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20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42"/>
      <c r="HH72" s="34"/>
      <c r="HI72" s="34"/>
      <c r="HJ72" s="34"/>
      <c r="HK72" s="34"/>
      <c r="HL72" s="33"/>
      <c r="HM72" s="33"/>
      <c r="HN72" s="33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20"/>
      <c r="IL72" s="20"/>
      <c r="IM72" s="20"/>
      <c r="IN72" s="21"/>
      <c r="IO72" s="20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0"/>
      <c r="JC72" s="20"/>
      <c r="JD72" s="14"/>
      <c r="JE72" s="14"/>
      <c r="JF72" s="14"/>
      <c r="JG72" s="14"/>
      <c r="JH72" s="14"/>
      <c r="JI72" s="14"/>
      <c r="JJ72" s="14"/>
      <c r="JK72" s="14"/>
      <c r="JL72" s="20"/>
      <c r="JM72" s="21"/>
      <c r="JN72" s="20"/>
      <c r="JO72" s="20"/>
      <c r="JP72" s="20"/>
      <c r="JQ72" s="20"/>
      <c r="JR72" s="20"/>
      <c r="JS72" s="20"/>
      <c r="JT72" s="21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1"/>
      <c r="KL72" s="21"/>
      <c r="KM72" s="21"/>
      <c r="KN72" s="21"/>
      <c r="KO72" s="21"/>
    </row>
    <row r="73" spans="1:301">
      <c r="A73" s="14"/>
      <c r="B73" s="14"/>
      <c r="C73" s="14"/>
      <c r="D73" s="20"/>
      <c r="E73" s="14"/>
      <c r="F73" s="20"/>
      <c r="G73" s="14"/>
      <c r="I73" s="14"/>
      <c r="J73" s="14"/>
      <c r="K73" s="14"/>
      <c r="L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20"/>
      <c r="AW73" s="20"/>
      <c r="AX73" s="21"/>
      <c r="AY73" s="21"/>
      <c r="AZ73" s="21"/>
      <c r="BA73" s="20"/>
      <c r="BB73" s="20"/>
      <c r="BC73" s="14"/>
      <c r="BD73" s="14"/>
      <c r="BE73" s="14"/>
      <c r="BF73" s="14"/>
      <c r="BG73" s="14"/>
      <c r="BH73" s="14"/>
      <c r="BI73" s="14"/>
      <c r="BJ73" s="14"/>
      <c r="BK73" s="14"/>
      <c r="BL73" s="20"/>
      <c r="BM73" s="21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CJ73" s="2"/>
      <c r="CK73" s="2"/>
      <c r="CL73" s="2"/>
      <c r="CM73" s="2"/>
      <c r="DG73" s="2"/>
      <c r="EA73" s="2"/>
      <c r="EB73" s="2"/>
      <c r="EC73" s="21"/>
      <c r="ED73" s="20"/>
      <c r="EE73" s="20"/>
      <c r="EF73" s="20"/>
      <c r="EG73" s="20"/>
      <c r="EH73" s="14"/>
      <c r="EI73" s="14"/>
      <c r="EJ73" s="14"/>
      <c r="EK73" s="14"/>
      <c r="EL73" s="14"/>
      <c r="EM73" s="14"/>
      <c r="EN73" s="14"/>
      <c r="EO73" s="14"/>
      <c r="EP73" s="14"/>
      <c r="FF73" s="2"/>
      <c r="FG73" s="2"/>
      <c r="FH73" s="41"/>
      <c r="GN73" s="2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42"/>
      <c r="HH73" s="34"/>
      <c r="HI73" s="34"/>
      <c r="HJ73" s="34"/>
      <c r="HK73" s="34"/>
      <c r="HL73" s="33"/>
      <c r="HM73" s="33"/>
      <c r="HN73" s="33"/>
      <c r="IK73" s="2"/>
      <c r="IL73" s="2"/>
      <c r="IM73" s="2"/>
      <c r="IN73" s="21"/>
      <c r="IO73" s="2"/>
      <c r="IP73" s="2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"/>
      <c r="JB73" s="2"/>
      <c r="JC73" s="2"/>
      <c r="JL73" s="2"/>
      <c r="JM73" s="21"/>
      <c r="JN73" s="2"/>
      <c r="JO73" s="2"/>
      <c r="JP73" s="2"/>
      <c r="JQ73" s="2"/>
      <c r="JR73" s="2"/>
      <c r="JS73" s="2"/>
      <c r="JT73" s="21"/>
      <c r="KK73" s="21"/>
      <c r="KL73" s="21"/>
      <c r="KM73" s="21"/>
      <c r="KN73" s="21"/>
      <c r="KO73" s="21"/>
    </row>
    <row r="74" spans="1:301">
      <c r="A74" s="14"/>
      <c r="B74" s="14"/>
      <c r="AV74" s="2"/>
      <c r="AW74" s="2"/>
      <c r="AX74" s="21"/>
      <c r="AY74" s="21"/>
      <c r="AZ74" s="21"/>
      <c r="BA74" s="2"/>
      <c r="BB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CJ74" s="2"/>
      <c r="CK74" s="2"/>
      <c r="CL74" s="2"/>
      <c r="CM74" s="2"/>
      <c r="DG74" s="2"/>
      <c r="EA74" s="2"/>
      <c r="EB74" s="2"/>
      <c r="EC74" s="2"/>
      <c r="ED74" s="2"/>
      <c r="EE74" s="2"/>
      <c r="EF74" s="2"/>
      <c r="EG74" s="2"/>
      <c r="GN74" s="2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43"/>
      <c r="HH74" s="34"/>
      <c r="HI74" s="34"/>
      <c r="HJ74" s="34"/>
      <c r="HK74" s="34"/>
      <c r="HL74" s="34"/>
      <c r="HM74" s="34"/>
      <c r="HN74" s="34"/>
      <c r="IK74" s="2"/>
      <c r="IL74" s="2"/>
      <c r="IM74" s="2"/>
      <c r="IN74" s="21" t="b">
        <f t="shared" si="30"/>
        <v>0</v>
      </c>
      <c r="IO74" s="2"/>
      <c r="IP74" s="2"/>
      <c r="IQ74" s="21" t="b">
        <f t="shared" si="33"/>
        <v>0</v>
      </c>
      <c r="IR74" s="21" t="b">
        <f t="shared" si="34"/>
        <v>0</v>
      </c>
      <c r="IS74" s="21" t="b">
        <f t="shared" si="35"/>
        <v>0</v>
      </c>
      <c r="IT74" s="21" t="b">
        <f t="shared" si="36"/>
        <v>0</v>
      </c>
      <c r="IU74" s="21" t="b">
        <f t="shared" si="37"/>
        <v>0</v>
      </c>
      <c r="IV74" s="2"/>
      <c r="IW74" s="20"/>
      <c r="IX74" s="2"/>
      <c r="IY74" s="2"/>
      <c r="IZ74" s="2"/>
      <c r="JA74" s="2"/>
      <c r="JB74" s="2"/>
      <c r="JC74" s="2"/>
      <c r="JL74" s="2"/>
      <c r="JM74" s="2"/>
      <c r="JN74" s="2"/>
      <c r="JO74" s="2"/>
      <c r="JP74" s="2"/>
      <c r="JQ74" s="2"/>
      <c r="JR74" s="2"/>
      <c r="JS74" s="2"/>
      <c r="JT74" s="2"/>
      <c r="KK74" s="21"/>
      <c r="KL74" s="21"/>
      <c r="KM74" s="21"/>
      <c r="KN74" s="21"/>
      <c r="KO74" s="21"/>
    </row>
    <row r="75" spans="1:301">
      <c r="AV75" s="2"/>
      <c r="AW75" s="2"/>
      <c r="AX75" s="21"/>
      <c r="AY75" s="21"/>
      <c r="AZ75" s="21"/>
      <c r="BA75" s="2"/>
      <c r="BB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CJ75" s="2"/>
      <c r="CK75" s="2"/>
      <c r="DG75" s="2"/>
      <c r="EA75" s="2"/>
      <c r="EB75" s="2"/>
      <c r="EC75" s="2"/>
      <c r="ED75" s="2"/>
      <c r="EE75" s="2"/>
      <c r="EF75" s="2"/>
      <c r="EG75" s="2"/>
      <c r="GN75" s="2"/>
      <c r="GO75" s="2"/>
      <c r="GP75" s="2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43"/>
      <c r="HH75" s="34"/>
      <c r="HI75" s="34"/>
      <c r="HJ75" s="34"/>
      <c r="HK75" s="34"/>
      <c r="HL75" s="34"/>
      <c r="HM75" s="34"/>
      <c r="HN75" s="34"/>
      <c r="IK75" s="2"/>
      <c r="IL75" s="2"/>
      <c r="IM75" s="2"/>
      <c r="IN75" s="2"/>
      <c r="IO75" s="2"/>
      <c r="IP75" s="2"/>
      <c r="IQ75" s="21" t="b">
        <f t="shared" si="33"/>
        <v>0</v>
      </c>
      <c r="IR75" s="21" t="b">
        <f t="shared" si="34"/>
        <v>0</v>
      </c>
      <c r="IS75" s="21" t="b">
        <f t="shared" si="35"/>
        <v>0</v>
      </c>
      <c r="IT75" s="21" t="b">
        <f t="shared" si="36"/>
        <v>0</v>
      </c>
      <c r="IU75" s="21" t="b">
        <f t="shared" si="37"/>
        <v>0</v>
      </c>
      <c r="IV75" s="2"/>
      <c r="IW75" s="20"/>
      <c r="IX75" s="2"/>
      <c r="IY75" s="2"/>
      <c r="IZ75" s="2"/>
      <c r="JA75" s="2"/>
      <c r="JB75" s="2"/>
      <c r="JC75" s="2"/>
      <c r="KK75" s="21"/>
      <c r="KL75" s="21"/>
      <c r="KM75" s="21"/>
      <c r="KN75" s="21"/>
      <c r="KO75" s="21"/>
    </row>
    <row r="76" spans="1:301">
      <c r="AV76" s="2"/>
      <c r="AW76" s="2"/>
      <c r="AX76" s="1"/>
      <c r="AY76" s="1"/>
      <c r="AZ76" s="1"/>
      <c r="BA76" s="2"/>
      <c r="BB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CJ76" s="2"/>
      <c r="CK76" s="2"/>
      <c r="ED76" s="2"/>
      <c r="EE76" s="2"/>
      <c r="EF76" s="2"/>
      <c r="EG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43"/>
      <c r="HH76" s="34"/>
      <c r="HI76" s="34"/>
      <c r="HJ76" s="34"/>
      <c r="HK76" s="34"/>
      <c r="HL76" s="34"/>
      <c r="HM76" s="34"/>
      <c r="HN76" s="34"/>
      <c r="IK76" s="2"/>
      <c r="IL76" s="2"/>
      <c r="IM76" s="2"/>
      <c r="IN76" s="2"/>
      <c r="IO76" s="2"/>
      <c r="IP76" s="2"/>
      <c r="IQ76" s="2"/>
      <c r="IR76" s="2"/>
      <c r="IS76" s="21" t="b">
        <f t="shared" si="35"/>
        <v>0</v>
      </c>
      <c r="IT76" s="21" t="b">
        <f t="shared" si="36"/>
        <v>0</v>
      </c>
      <c r="IU76" s="21" t="b">
        <f t="shared" si="37"/>
        <v>0</v>
      </c>
      <c r="IV76" s="2"/>
      <c r="IW76" s="20"/>
      <c r="IX76" s="2"/>
      <c r="IY76" s="2"/>
      <c r="IZ76" s="2"/>
      <c r="JA76" s="2"/>
      <c r="JB76" s="2"/>
      <c r="JC76" s="2"/>
      <c r="KK76" s="21"/>
      <c r="KL76" s="21"/>
      <c r="KM76" s="44"/>
      <c r="KN76" s="44"/>
      <c r="KO76" s="21"/>
    </row>
    <row r="77" spans="1:301">
      <c r="AV77" s="2"/>
      <c r="AW77" s="2"/>
      <c r="AX77" s="1"/>
      <c r="AY77" s="1"/>
      <c r="AZ77" s="1"/>
      <c r="BA77" s="2"/>
      <c r="BB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ED77" s="2"/>
      <c r="EE77" s="2"/>
      <c r="EF77" s="2"/>
      <c r="EG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IK77" s="2"/>
      <c r="IL77" s="2"/>
      <c r="IM77" s="2"/>
      <c r="IN77" s="2"/>
      <c r="IO77" s="2"/>
      <c r="IP77" s="2"/>
      <c r="IQ77" s="2"/>
      <c r="IR77" s="2"/>
      <c r="IS77" s="21" t="b">
        <f t="shared" si="35"/>
        <v>0</v>
      </c>
      <c r="IT77" s="2"/>
      <c r="IU77" s="2"/>
      <c r="IV77" s="2"/>
      <c r="IW77" s="20"/>
      <c r="IX77" s="2"/>
      <c r="IY77" s="2"/>
      <c r="IZ77" s="2"/>
      <c r="JA77" s="2"/>
      <c r="JB77" s="2"/>
      <c r="JC77" s="2"/>
      <c r="KK77" s="2"/>
      <c r="KL77" s="44"/>
      <c r="KM77" s="44"/>
      <c r="KN77" s="44"/>
      <c r="KO77" s="44"/>
    </row>
    <row r="78" spans="1:301">
      <c r="AV78" s="2"/>
      <c r="AW78" s="2"/>
      <c r="AX78" s="1"/>
      <c r="AY78" s="1"/>
      <c r="AZ78" s="1"/>
      <c r="BA78" s="2"/>
      <c r="BB78" s="2"/>
      <c r="ED78" s="2"/>
      <c r="EE78" s="2"/>
      <c r="EF78" s="2"/>
      <c r="EG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0"/>
      <c r="IX78" s="2"/>
      <c r="IY78" s="2"/>
      <c r="IZ78" s="2"/>
      <c r="JA78" s="2"/>
      <c r="JB78" s="2"/>
      <c r="JC78" s="2"/>
      <c r="KK78" s="2"/>
      <c r="KL78" s="44"/>
      <c r="KM78" s="44"/>
      <c r="KN78" s="44"/>
      <c r="KO78" s="44"/>
    </row>
    <row r="79" spans="1:301">
      <c r="AV79" s="2"/>
      <c r="AW79" s="2"/>
      <c r="AX79" s="1"/>
      <c r="AY79" s="1"/>
      <c r="AZ79" s="1"/>
      <c r="BA79" s="2"/>
      <c r="BB79" s="2"/>
      <c r="ED79" s="2"/>
      <c r="EE79" s="2"/>
      <c r="EF79" s="2"/>
      <c r="EG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0"/>
      <c r="IX79" s="2"/>
      <c r="IY79" s="2"/>
      <c r="IZ79" s="2"/>
      <c r="JA79" s="2"/>
      <c r="JB79" s="2"/>
      <c r="JC79" s="2"/>
      <c r="KK79" s="2"/>
      <c r="KL79" s="44"/>
      <c r="KM79" s="44"/>
      <c r="KN79" s="44"/>
      <c r="KO79" s="44"/>
    </row>
    <row r="80" spans="1:301">
      <c r="AX80" s="1"/>
      <c r="AY80" s="1"/>
      <c r="AZ80" s="1"/>
      <c r="ED80" s="2"/>
      <c r="EE80" s="2"/>
      <c r="EF80" s="2"/>
      <c r="EG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0"/>
      <c r="IX80" s="2"/>
      <c r="IY80" s="2"/>
      <c r="IZ80" s="2"/>
      <c r="JA80" s="2"/>
      <c r="JB80" s="2"/>
      <c r="JC80" s="2"/>
      <c r="KK80" s="2"/>
      <c r="KL80" s="44"/>
      <c r="KM80" s="44"/>
      <c r="KN80" s="44"/>
      <c r="KO80" s="44"/>
    </row>
    <row r="81" spans="50:301">
      <c r="AX81" s="1"/>
      <c r="AY81" s="1"/>
      <c r="AZ81" s="1"/>
      <c r="ED81" s="2"/>
      <c r="EE81" s="2"/>
      <c r="EF81" s="2"/>
      <c r="EG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0"/>
      <c r="IX81" s="2"/>
      <c r="IY81" s="2"/>
      <c r="IZ81" s="2"/>
      <c r="JA81" s="2"/>
      <c r="JB81" s="2"/>
      <c r="JC81" s="2"/>
      <c r="KK81" s="2"/>
      <c r="KL81" s="44"/>
      <c r="KM81" s="44"/>
      <c r="KN81" s="44"/>
      <c r="KO81" s="44"/>
    </row>
    <row r="82" spans="50:301">
      <c r="AX82" s="1"/>
      <c r="AY82" s="1"/>
      <c r="AZ82" s="1"/>
      <c r="ED82" s="2"/>
      <c r="EE82" s="2"/>
      <c r="EF82" s="2"/>
      <c r="EG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0"/>
      <c r="IX82" s="2"/>
      <c r="IY82" s="2"/>
      <c r="IZ82" s="2"/>
      <c r="JA82" s="2"/>
      <c r="JB82" s="2"/>
      <c r="JC82" s="2"/>
      <c r="KK82" s="2"/>
      <c r="KL82" s="44"/>
      <c r="KM82" s="44"/>
      <c r="KN82" s="44"/>
      <c r="KO82" s="44"/>
    </row>
    <row r="83" spans="50:301">
      <c r="AX83" s="1"/>
      <c r="AY83" s="1"/>
      <c r="AZ83" s="1"/>
      <c r="ED83" s="2"/>
      <c r="EE83" s="2"/>
      <c r="EF83" s="2"/>
      <c r="EG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0"/>
      <c r="IX83" s="2"/>
      <c r="IY83" s="2"/>
      <c r="IZ83" s="2"/>
      <c r="JA83" s="2"/>
      <c r="JB83" s="2"/>
      <c r="JC83" s="2"/>
      <c r="KK83" s="2"/>
      <c r="KL83" s="44"/>
      <c r="KM83" s="44"/>
      <c r="KN83" s="44"/>
      <c r="KO83" s="44"/>
    </row>
    <row r="84" spans="50:301">
      <c r="AX84" s="1"/>
      <c r="AY84" s="1"/>
      <c r="AZ84" s="1"/>
      <c r="ED84" s="2"/>
      <c r="EE84" s="2"/>
      <c r="EF84" s="2"/>
      <c r="EG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0"/>
      <c r="IX84" s="2"/>
      <c r="IY84" s="2"/>
      <c r="IZ84" s="2"/>
      <c r="JA84" s="2"/>
      <c r="JB84" s="2"/>
      <c r="JC84" s="2"/>
      <c r="KK84" s="2"/>
      <c r="KL84" s="44"/>
      <c r="KM84" s="44"/>
      <c r="KN84" s="44"/>
      <c r="KO84" s="44"/>
    </row>
    <row r="85" spans="50:301">
      <c r="AX85" s="1"/>
      <c r="AY85" s="1"/>
      <c r="AZ85" s="1"/>
      <c r="ED85" s="2"/>
      <c r="EE85" s="2"/>
      <c r="EF85" s="2"/>
      <c r="EG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0"/>
      <c r="IX85" s="2"/>
      <c r="IY85" s="2"/>
      <c r="IZ85" s="2"/>
      <c r="JA85" s="2"/>
      <c r="JB85" s="2"/>
      <c r="JC85" s="2"/>
      <c r="KK85" s="2"/>
      <c r="KL85" s="44"/>
      <c r="KM85" s="44"/>
      <c r="KN85" s="44"/>
      <c r="KO85" s="44"/>
    </row>
    <row r="86" spans="50:301">
      <c r="AX86" s="1"/>
      <c r="AY86" s="1"/>
      <c r="AZ86" s="1"/>
      <c r="ED86" s="2"/>
      <c r="EE86" s="2"/>
      <c r="EF86" s="2"/>
      <c r="EG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0"/>
      <c r="IX86" s="2"/>
      <c r="IY86" s="2"/>
      <c r="IZ86" s="2"/>
      <c r="JA86" s="2"/>
      <c r="JB86" s="2"/>
      <c r="JC86" s="2"/>
      <c r="KK86" s="2"/>
      <c r="KL86" s="44"/>
      <c r="KM86" s="44"/>
      <c r="KN86" s="44"/>
      <c r="KO86" s="44"/>
    </row>
    <row r="87" spans="50:301">
      <c r="AX87" s="1"/>
      <c r="AY87" s="1"/>
      <c r="AZ87" s="1"/>
      <c r="ED87" s="2"/>
      <c r="EE87" s="2"/>
      <c r="EF87" s="2"/>
      <c r="EG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0"/>
      <c r="IX87" s="2"/>
      <c r="IY87" s="2"/>
      <c r="IZ87" s="2"/>
      <c r="JA87" s="2"/>
      <c r="JB87" s="2"/>
      <c r="JC87" s="2"/>
      <c r="KK87" s="2"/>
      <c r="KL87" s="44"/>
      <c r="KM87" s="44"/>
      <c r="KN87" s="44"/>
      <c r="KO87" s="44"/>
    </row>
    <row r="88" spans="50:301">
      <c r="AX88" s="1"/>
      <c r="AY88" s="1"/>
      <c r="AZ88" s="1"/>
      <c r="ED88" s="2"/>
      <c r="EE88" s="2"/>
      <c r="EF88" s="2"/>
      <c r="EG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0"/>
      <c r="IX88" s="2"/>
      <c r="IY88" s="2"/>
      <c r="IZ88" s="2"/>
      <c r="JA88" s="2"/>
      <c r="JB88" s="2"/>
      <c r="JC88" s="2"/>
      <c r="KK88" s="2"/>
      <c r="KL88" s="44"/>
      <c r="KM88" s="44"/>
      <c r="KN88" s="44"/>
      <c r="KO88" s="44"/>
    </row>
    <row r="89" spans="50:301">
      <c r="AX89" s="1"/>
      <c r="AY89" s="1"/>
      <c r="AZ89" s="1"/>
      <c r="ED89" s="2"/>
      <c r="EE89" s="2"/>
      <c r="EF89" s="2"/>
      <c r="EG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0"/>
      <c r="IX89" s="2"/>
      <c r="IY89" s="2"/>
      <c r="IZ89" s="2"/>
      <c r="JA89" s="2"/>
      <c r="JB89" s="2"/>
      <c r="JC89" s="2"/>
      <c r="KK89" s="2"/>
      <c r="KL89" s="44"/>
      <c r="KM89" s="44"/>
      <c r="KN89" s="44"/>
      <c r="KO89" s="44"/>
    </row>
    <row r="90" spans="50:301">
      <c r="AX90" s="1"/>
      <c r="AY90" s="1"/>
      <c r="AZ90" s="1"/>
      <c r="ED90" s="2"/>
      <c r="EE90" s="2"/>
      <c r="EF90" s="2"/>
      <c r="EG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0"/>
      <c r="IX90" s="2"/>
      <c r="IY90" s="2"/>
      <c r="IZ90" s="2"/>
      <c r="JA90" s="2"/>
      <c r="JB90" s="2"/>
      <c r="JC90" s="2"/>
      <c r="KK90" s="2"/>
      <c r="KL90" s="44"/>
      <c r="KM90" s="44"/>
      <c r="KN90" s="44"/>
      <c r="KO90" s="44"/>
    </row>
    <row r="91" spans="50:301">
      <c r="AX91" s="1"/>
      <c r="AY91" s="1"/>
      <c r="AZ91" s="1"/>
      <c r="ED91" s="2"/>
      <c r="EE91" s="2"/>
      <c r="EF91" s="2"/>
      <c r="EG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0"/>
      <c r="IX91" s="2"/>
      <c r="IY91" s="2"/>
      <c r="IZ91" s="2"/>
      <c r="JA91" s="2"/>
      <c r="JB91" s="2"/>
      <c r="JC91" s="2"/>
      <c r="KK91" s="2"/>
      <c r="KL91" s="44"/>
      <c r="KM91" s="44"/>
      <c r="KN91" s="44"/>
      <c r="KO91" s="44"/>
    </row>
    <row r="92" spans="50:301">
      <c r="AX92" s="1"/>
      <c r="AY92" s="1"/>
      <c r="AZ92" s="1"/>
      <c r="ED92" s="2"/>
      <c r="EE92" s="2"/>
      <c r="EF92" s="2"/>
      <c r="EG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0"/>
      <c r="IX92" s="2"/>
      <c r="IY92" s="2"/>
      <c r="IZ92" s="2"/>
      <c r="JA92" s="2"/>
      <c r="JB92" s="2"/>
      <c r="JC92" s="2"/>
      <c r="KK92" s="2"/>
      <c r="KL92" s="44"/>
      <c r="KM92" s="44"/>
      <c r="KN92" s="44"/>
      <c r="KO92" s="44"/>
    </row>
    <row r="93" spans="50:301">
      <c r="AX93" s="1"/>
      <c r="AY93" s="1"/>
      <c r="AZ93" s="1"/>
      <c r="ED93" s="2"/>
      <c r="EE93" s="2"/>
      <c r="EF93" s="2"/>
      <c r="EG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0"/>
      <c r="IX93" s="2"/>
      <c r="IY93" s="2"/>
      <c r="IZ93" s="2"/>
      <c r="JA93" s="2"/>
      <c r="JB93" s="2"/>
      <c r="JC93" s="2"/>
      <c r="KK93" s="2"/>
      <c r="KL93" s="44"/>
      <c r="KM93" s="44"/>
      <c r="KN93" s="44"/>
      <c r="KO93" s="44"/>
    </row>
    <row r="94" spans="50:301">
      <c r="AX94" s="1"/>
      <c r="AY94" s="1"/>
      <c r="AZ94" s="1"/>
      <c r="ED94" s="2"/>
      <c r="EE94" s="2"/>
      <c r="EF94" s="2"/>
      <c r="EG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0"/>
      <c r="IX94" s="2"/>
      <c r="IY94" s="2"/>
      <c r="IZ94" s="2"/>
      <c r="JA94" s="2"/>
      <c r="JB94" s="2"/>
      <c r="JC94" s="2"/>
      <c r="KK94" s="2"/>
      <c r="KL94" s="44"/>
      <c r="KM94" s="44"/>
      <c r="KN94" s="44"/>
      <c r="KO94" s="44"/>
    </row>
    <row r="95" spans="50:301">
      <c r="AX95" s="1"/>
      <c r="AY95" s="1"/>
      <c r="AZ95" s="1"/>
      <c r="ED95" s="2"/>
      <c r="EE95" s="2"/>
      <c r="EF95" s="2"/>
      <c r="EG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0"/>
      <c r="IX95" s="2"/>
      <c r="IY95" s="2"/>
      <c r="IZ95" s="2"/>
      <c r="JA95" s="2"/>
      <c r="JB95" s="2"/>
      <c r="JC95" s="2"/>
      <c r="KK95" s="2"/>
      <c r="KL95" s="44"/>
      <c r="KM95" s="44"/>
      <c r="KN95" s="44"/>
      <c r="KO95" s="44"/>
    </row>
    <row r="96" spans="50:301">
      <c r="AX96" s="1"/>
      <c r="AY96" s="1"/>
      <c r="AZ96" s="1"/>
      <c r="ED96" s="2"/>
      <c r="EE96" s="2"/>
      <c r="EF96" s="2"/>
      <c r="EG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0"/>
      <c r="IX96" s="2"/>
      <c r="IY96" s="2"/>
      <c r="IZ96" s="2"/>
      <c r="JA96" s="2"/>
      <c r="JB96" s="2"/>
      <c r="JC96" s="2"/>
      <c r="KK96" s="2"/>
      <c r="KL96" s="44"/>
      <c r="KM96" s="44"/>
      <c r="KN96" s="44"/>
      <c r="KO96" s="44"/>
    </row>
    <row r="97" spans="50:301">
      <c r="AX97" s="1"/>
      <c r="AY97" s="1"/>
      <c r="AZ97" s="1"/>
      <c r="ED97" s="2"/>
      <c r="EE97" s="2"/>
      <c r="EF97" s="2"/>
      <c r="EG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0"/>
      <c r="IX97" s="2"/>
      <c r="IY97" s="2"/>
      <c r="IZ97" s="2"/>
      <c r="JA97" s="2"/>
      <c r="JB97" s="2"/>
      <c r="JC97" s="2"/>
      <c r="KK97" s="2"/>
      <c r="KL97" s="44"/>
      <c r="KM97" s="44"/>
      <c r="KN97" s="44"/>
      <c r="KO97" s="44"/>
    </row>
    <row r="98" spans="50:301">
      <c r="AX98" s="1"/>
      <c r="AY98" s="1"/>
      <c r="AZ98" s="1"/>
      <c r="ED98" s="2"/>
      <c r="EE98" s="2"/>
      <c r="EF98" s="2"/>
      <c r="EG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0"/>
      <c r="IX98" s="2"/>
      <c r="IY98" s="2"/>
      <c r="IZ98" s="2"/>
      <c r="JA98" s="2"/>
      <c r="JB98" s="2"/>
      <c r="JC98" s="2"/>
      <c r="KK98" s="2"/>
      <c r="KL98" s="44"/>
      <c r="KM98" s="44"/>
      <c r="KN98" s="44"/>
      <c r="KO98" s="44"/>
    </row>
    <row r="99" spans="50:301">
      <c r="AX99" s="1"/>
      <c r="AY99" s="1"/>
      <c r="AZ99" s="1"/>
      <c r="ED99" s="2"/>
      <c r="EE99" s="2"/>
      <c r="EF99" s="2"/>
      <c r="EG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0"/>
      <c r="IX99" s="2"/>
      <c r="IY99" s="2"/>
      <c r="IZ99" s="2"/>
      <c r="JA99" s="2"/>
      <c r="JB99" s="2"/>
      <c r="JC99" s="2"/>
      <c r="KK99" s="2"/>
      <c r="KL99" s="44"/>
      <c r="KM99" s="44"/>
      <c r="KN99" s="44"/>
      <c r="KO99" s="44"/>
    </row>
    <row r="100" spans="50:301">
      <c r="AX100" s="1"/>
      <c r="AY100" s="1"/>
      <c r="AZ100" s="1"/>
      <c r="ED100" s="2"/>
      <c r="EE100" s="2"/>
      <c r="EF100" s="2"/>
      <c r="EG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0"/>
      <c r="IX100" s="2"/>
      <c r="IY100" s="2"/>
      <c r="IZ100" s="2"/>
      <c r="JA100" s="2"/>
      <c r="JB100" s="2"/>
      <c r="JC100" s="2"/>
      <c r="KK100" s="2"/>
      <c r="KL100" s="44"/>
      <c r="KM100" s="44"/>
      <c r="KN100" s="44"/>
      <c r="KO100" s="44"/>
    </row>
    <row r="101" spans="50:301">
      <c r="AX101" s="1"/>
      <c r="AY101" s="1"/>
      <c r="AZ101" s="1"/>
      <c r="ED101" s="2"/>
      <c r="EE101" s="2"/>
      <c r="EF101" s="2"/>
      <c r="EG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0"/>
      <c r="IX101" s="2"/>
      <c r="IY101" s="2"/>
      <c r="IZ101" s="2"/>
      <c r="JA101" s="2"/>
      <c r="JB101" s="2"/>
      <c r="JC101" s="2"/>
      <c r="KK101" s="2"/>
      <c r="KL101" s="44"/>
      <c r="KM101" s="44"/>
      <c r="KN101" s="44"/>
      <c r="KO101" s="44"/>
    </row>
    <row r="102" spans="50:301">
      <c r="AX102" s="1"/>
      <c r="AY102" s="1"/>
      <c r="AZ102" s="1"/>
      <c r="ED102" s="2"/>
      <c r="EE102" s="2"/>
      <c r="EF102" s="2"/>
      <c r="EG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0"/>
      <c r="IX102" s="2"/>
      <c r="IY102" s="2"/>
      <c r="IZ102" s="2"/>
      <c r="JA102" s="2"/>
      <c r="JB102" s="2"/>
      <c r="JC102" s="2"/>
      <c r="KK102" s="2"/>
      <c r="KL102" s="44"/>
      <c r="KM102" s="44"/>
      <c r="KN102" s="44"/>
      <c r="KO102" s="44"/>
    </row>
    <row r="103" spans="50:301">
      <c r="AX103" s="1"/>
      <c r="AY103" s="1"/>
      <c r="AZ103" s="1"/>
      <c r="ED103" s="2"/>
      <c r="EE103" s="2"/>
      <c r="EF103" s="2"/>
      <c r="EG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0"/>
      <c r="IX103" s="2"/>
      <c r="IY103" s="2"/>
      <c r="IZ103" s="2"/>
      <c r="JA103" s="2"/>
      <c r="JB103" s="2"/>
      <c r="JC103" s="2"/>
      <c r="KK103" s="2"/>
      <c r="KL103" s="44"/>
      <c r="KM103" s="44"/>
      <c r="KN103" s="44"/>
      <c r="KO103" s="44"/>
    </row>
    <row r="104" spans="50:301">
      <c r="AX104" s="1"/>
      <c r="AY104" s="1"/>
      <c r="AZ104" s="1"/>
      <c r="ED104" s="2"/>
      <c r="EE104" s="2"/>
      <c r="EF104" s="2"/>
      <c r="EG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0"/>
      <c r="IX104" s="2"/>
      <c r="IY104" s="2"/>
      <c r="IZ104" s="2"/>
      <c r="JA104" s="2"/>
      <c r="JB104" s="2"/>
      <c r="JC104" s="2"/>
      <c r="KK104" s="2"/>
      <c r="KL104" s="44"/>
      <c r="KM104" s="44"/>
      <c r="KN104" s="44"/>
      <c r="KO104" s="44"/>
    </row>
    <row r="105" spans="50:301">
      <c r="AX105" s="1"/>
      <c r="AY105" s="1"/>
      <c r="AZ105" s="1"/>
      <c r="ED105" s="2"/>
      <c r="EE105" s="2"/>
      <c r="EF105" s="2"/>
      <c r="EG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0"/>
      <c r="IX105" s="2"/>
      <c r="IY105" s="2"/>
      <c r="IZ105" s="2"/>
      <c r="JA105" s="2"/>
      <c r="JB105" s="2"/>
      <c r="JC105" s="2"/>
      <c r="KK105" s="2"/>
      <c r="KL105" s="44"/>
      <c r="KM105" s="44"/>
      <c r="KN105" s="44"/>
      <c r="KO105" s="44"/>
    </row>
    <row r="106" spans="50:301">
      <c r="AX106" s="1"/>
      <c r="AY106" s="1"/>
      <c r="AZ106" s="1"/>
      <c r="ED106" s="2"/>
      <c r="EE106" s="2"/>
      <c r="EF106" s="2"/>
      <c r="EG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0"/>
      <c r="IX106" s="2"/>
      <c r="IY106" s="2"/>
      <c r="IZ106" s="2"/>
      <c r="JA106" s="2"/>
      <c r="JB106" s="2"/>
      <c r="JC106" s="2"/>
      <c r="KK106" s="2"/>
      <c r="KL106" s="44"/>
      <c r="KM106" s="44"/>
      <c r="KN106" s="44"/>
      <c r="KO106" s="44"/>
    </row>
    <row r="107" spans="50:301">
      <c r="AX107" s="1"/>
      <c r="AY107" s="1"/>
      <c r="AZ107" s="1"/>
      <c r="ED107" s="2"/>
      <c r="EE107" s="2"/>
      <c r="EF107" s="2"/>
      <c r="EG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0"/>
      <c r="IX107" s="2"/>
      <c r="IY107" s="2"/>
      <c r="IZ107" s="2"/>
      <c r="JA107" s="2"/>
      <c r="JB107" s="2"/>
      <c r="JC107" s="2"/>
      <c r="KK107" s="2"/>
      <c r="KL107" s="44"/>
      <c r="KM107" s="44"/>
      <c r="KN107" s="44"/>
      <c r="KO107" s="44"/>
    </row>
    <row r="108" spans="50:301">
      <c r="AX108" s="1"/>
      <c r="AY108" s="1"/>
      <c r="AZ108" s="1"/>
      <c r="ED108" s="2"/>
      <c r="EE108" s="2"/>
      <c r="EF108" s="2"/>
      <c r="EG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0"/>
      <c r="IX108" s="2"/>
      <c r="IY108" s="2"/>
      <c r="IZ108" s="2"/>
      <c r="JA108" s="2"/>
      <c r="JB108" s="2"/>
      <c r="JC108" s="2"/>
      <c r="KK108" s="2"/>
      <c r="KL108" s="44"/>
      <c r="KM108" s="44"/>
      <c r="KN108" s="44"/>
      <c r="KO108" s="44"/>
    </row>
    <row r="109" spans="50:301">
      <c r="AX109" s="1"/>
      <c r="AY109" s="1"/>
      <c r="AZ109" s="1"/>
      <c r="ED109" s="2"/>
      <c r="EE109" s="2"/>
      <c r="EF109" s="2"/>
      <c r="EG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0"/>
      <c r="IX109" s="2"/>
      <c r="IY109" s="2"/>
      <c r="IZ109" s="2"/>
      <c r="JA109" s="2"/>
      <c r="JB109" s="2"/>
      <c r="JC109" s="2"/>
      <c r="KK109" s="2"/>
      <c r="KL109" s="44"/>
      <c r="KM109" s="44"/>
      <c r="KN109" s="44"/>
      <c r="KO109" s="44"/>
    </row>
    <row r="110" spans="50:301">
      <c r="AX110" s="1"/>
      <c r="AY110" s="1"/>
      <c r="AZ110" s="1"/>
      <c r="ED110" s="2"/>
      <c r="EE110" s="2"/>
      <c r="EF110" s="2"/>
      <c r="EG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0"/>
      <c r="IX110" s="2"/>
      <c r="IY110" s="2"/>
      <c r="IZ110" s="2"/>
      <c r="JA110" s="2"/>
      <c r="JB110" s="2"/>
      <c r="JC110" s="2"/>
      <c r="KK110" s="2"/>
      <c r="KL110" s="44"/>
      <c r="KM110" s="44"/>
      <c r="KN110" s="44"/>
      <c r="KO110" s="44"/>
    </row>
    <row r="111" spans="50:301">
      <c r="AX111" s="1"/>
      <c r="AY111" s="1"/>
      <c r="AZ111" s="1"/>
      <c r="ED111" s="2"/>
      <c r="EE111" s="2"/>
      <c r="EF111" s="2"/>
      <c r="EG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0"/>
      <c r="IX111" s="2"/>
      <c r="IY111" s="2"/>
      <c r="IZ111" s="2"/>
      <c r="JA111" s="2"/>
      <c r="JB111" s="2"/>
      <c r="JC111" s="2"/>
      <c r="KK111" s="2"/>
      <c r="KL111" s="44"/>
      <c r="KM111" s="44"/>
      <c r="KN111" s="44"/>
      <c r="KO111" s="44"/>
    </row>
    <row r="112" spans="50:301">
      <c r="AX112" s="1"/>
      <c r="AY112" s="1"/>
      <c r="AZ112" s="1"/>
      <c r="ED112" s="2"/>
      <c r="EE112" s="2"/>
      <c r="EF112" s="2"/>
      <c r="EG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0"/>
      <c r="IX112" s="2"/>
      <c r="IY112" s="2"/>
      <c r="IZ112" s="2"/>
      <c r="JA112" s="2"/>
      <c r="JB112" s="2"/>
      <c r="JC112" s="2"/>
      <c r="KK112" s="2"/>
      <c r="KL112" s="44"/>
      <c r="KM112" s="44"/>
      <c r="KN112" s="44"/>
      <c r="KO112" s="44"/>
    </row>
    <row r="113" spans="50:301">
      <c r="AX113" s="1"/>
      <c r="AY113" s="1"/>
      <c r="AZ113" s="1"/>
      <c r="ED113" s="2"/>
      <c r="EE113" s="2"/>
      <c r="EF113" s="2"/>
      <c r="EG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0"/>
      <c r="IX113" s="2"/>
      <c r="IY113" s="2"/>
      <c r="IZ113" s="2"/>
      <c r="JA113" s="2"/>
      <c r="JB113" s="2"/>
      <c r="JC113" s="2"/>
      <c r="KK113" s="2"/>
      <c r="KL113" s="44"/>
      <c r="KM113" s="44"/>
      <c r="KN113" s="44"/>
      <c r="KO113" s="44"/>
    </row>
    <row r="114" spans="50:301">
      <c r="AX114" s="1"/>
      <c r="AY114" s="1"/>
      <c r="AZ114" s="1"/>
      <c r="ED114" s="2"/>
      <c r="EE114" s="2"/>
      <c r="EF114" s="2"/>
      <c r="EG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0"/>
      <c r="IX114" s="2"/>
      <c r="IY114" s="2"/>
      <c r="IZ114" s="2"/>
      <c r="JA114" s="2"/>
      <c r="JB114" s="2"/>
      <c r="JC114" s="2"/>
      <c r="KK114" s="2"/>
      <c r="KL114" s="44"/>
      <c r="KM114" s="44"/>
      <c r="KN114" s="44"/>
      <c r="KO114" s="44"/>
    </row>
    <row r="115" spans="50:301">
      <c r="AX115" s="1"/>
      <c r="AY115" s="1"/>
      <c r="AZ115" s="1"/>
      <c r="ED115" s="2"/>
      <c r="EE115" s="2"/>
      <c r="EF115" s="2"/>
      <c r="EG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0"/>
      <c r="IX115" s="2"/>
      <c r="IY115" s="2"/>
      <c r="IZ115" s="2"/>
      <c r="JA115" s="2"/>
      <c r="JB115" s="2"/>
      <c r="JC115" s="2"/>
      <c r="KK115" s="2"/>
      <c r="KL115" s="44"/>
      <c r="KM115" s="44"/>
      <c r="KN115" s="44"/>
      <c r="KO115" s="44"/>
    </row>
    <row r="116" spans="50:301">
      <c r="AX116" s="1"/>
      <c r="AY116" s="1"/>
      <c r="AZ116" s="1"/>
      <c r="ED116" s="2"/>
      <c r="EE116" s="2"/>
      <c r="EF116" s="2"/>
      <c r="EG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0"/>
      <c r="IX116" s="2"/>
      <c r="IY116" s="2"/>
      <c r="IZ116" s="2"/>
      <c r="JA116" s="2"/>
      <c r="JB116" s="2"/>
      <c r="JC116" s="2"/>
      <c r="KK116" s="2"/>
      <c r="KL116" s="44"/>
      <c r="KM116" s="44"/>
      <c r="KN116" s="44"/>
      <c r="KO116" s="44"/>
    </row>
    <row r="117" spans="50:301">
      <c r="AX117" s="1"/>
      <c r="AY117" s="1"/>
      <c r="AZ117" s="1"/>
      <c r="ED117" s="2"/>
      <c r="EE117" s="2"/>
      <c r="EF117" s="2"/>
      <c r="EG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0"/>
      <c r="IX117" s="2"/>
      <c r="IY117" s="2"/>
      <c r="IZ117" s="2"/>
      <c r="JA117" s="2"/>
      <c r="JB117" s="2"/>
      <c r="JC117" s="2"/>
      <c r="KK117" s="2"/>
      <c r="KL117" s="44"/>
      <c r="KM117" s="44"/>
      <c r="KN117" s="44"/>
      <c r="KO117" s="44"/>
    </row>
    <row r="118" spans="50:301">
      <c r="AX118" s="1"/>
      <c r="AY118" s="1"/>
      <c r="AZ118" s="1"/>
      <c r="ED118" s="2"/>
      <c r="EE118" s="2"/>
      <c r="EF118" s="2"/>
      <c r="EG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0"/>
      <c r="IX118" s="2"/>
      <c r="IY118" s="2"/>
      <c r="IZ118" s="2"/>
      <c r="JA118" s="2"/>
      <c r="JB118" s="2"/>
      <c r="JC118" s="2"/>
      <c r="KK118" s="2"/>
      <c r="KL118" s="44"/>
      <c r="KM118" s="44"/>
      <c r="KN118" s="44"/>
      <c r="KO118" s="44"/>
    </row>
    <row r="119" spans="50:301">
      <c r="AX119" s="1"/>
      <c r="AY119" s="1"/>
      <c r="AZ119" s="1"/>
      <c r="ED119" s="2"/>
      <c r="EE119" s="2"/>
      <c r="EF119" s="2"/>
      <c r="EG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0"/>
      <c r="IX119" s="2"/>
      <c r="IY119" s="2"/>
      <c r="IZ119" s="2"/>
      <c r="JA119" s="2"/>
      <c r="JB119" s="2"/>
      <c r="JC119" s="2"/>
      <c r="KK119" s="2"/>
      <c r="KL119" s="44"/>
      <c r="KM119" s="44"/>
      <c r="KN119" s="44"/>
      <c r="KO119" s="44"/>
    </row>
    <row r="120" spans="50:301">
      <c r="AX120" s="1"/>
      <c r="AY120" s="1"/>
      <c r="AZ120" s="1"/>
      <c r="ED120" s="2"/>
      <c r="EE120" s="2"/>
      <c r="EF120" s="2"/>
      <c r="EG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0"/>
      <c r="IX120" s="2"/>
      <c r="IY120" s="2"/>
      <c r="IZ120" s="2"/>
      <c r="JA120" s="2"/>
      <c r="JB120" s="2"/>
      <c r="JC120" s="2"/>
      <c r="KK120" s="2"/>
      <c r="KL120" s="44"/>
      <c r="KM120" s="44"/>
      <c r="KN120" s="44"/>
      <c r="KO120" s="44"/>
    </row>
    <row r="121" spans="50:301">
      <c r="AX121" s="1"/>
      <c r="AY121" s="1"/>
      <c r="AZ121" s="1"/>
      <c r="ED121" s="2"/>
      <c r="EE121" s="2"/>
      <c r="EF121" s="2"/>
      <c r="EG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0"/>
      <c r="IX121" s="2"/>
      <c r="IY121" s="2"/>
      <c r="IZ121" s="2"/>
      <c r="JA121" s="2"/>
      <c r="JB121" s="2"/>
      <c r="JC121" s="2"/>
      <c r="KK121" s="2"/>
      <c r="KL121" s="44"/>
      <c r="KM121" s="44"/>
      <c r="KN121" s="44"/>
      <c r="KO121" s="44"/>
    </row>
    <row r="122" spans="50:301">
      <c r="AX122" s="1"/>
      <c r="AY122" s="1"/>
      <c r="AZ122" s="1"/>
      <c r="ED122" s="2"/>
      <c r="EE122" s="2"/>
      <c r="EF122" s="2"/>
      <c r="EG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0"/>
      <c r="IX122" s="2"/>
      <c r="IY122" s="2"/>
      <c r="IZ122" s="2"/>
      <c r="JA122" s="2"/>
      <c r="JB122" s="2"/>
      <c r="JC122" s="2"/>
      <c r="KK122" s="2"/>
      <c r="KL122" s="44"/>
      <c r="KM122" s="44"/>
      <c r="KN122" s="44"/>
      <c r="KO122" s="44"/>
    </row>
    <row r="123" spans="50:301">
      <c r="AX123" s="1"/>
      <c r="AY123" s="1"/>
      <c r="AZ123" s="1"/>
      <c r="ED123" s="2"/>
      <c r="EE123" s="2"/>
      <c r="EF123" s="2"/>
      <c r="EG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0"/>
      <c r="IX123" s="2"/>
      <c r="IY123" s="2"/>
      <c r="IZ123" s="2"/>
      <c r="JA123" s="2"/>
      <c r="JB123" s="2"/>
      <c r="JC123" s="2"/>
      <c r="KK123" s="2"/>
      <c r="KL123" s="44"/>
      <c r="KM123" s="44"/>
      <c r="KN123" s="44"/>
      <c r="KO123" s="44"/>
    </row>
    <row r="124" spans="50:301">
      <c r="AX124" s="1"/>
      <c r="AY124" s="1"/>
      <c r="AZ124" s="1"/>
      <c r="ED124" s="2"/>
      <c r="EE124" s="2"/>
      <c r="EF124" s="2"/>
      <c r="EG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0"/>
      <c r="IX124" s="2"/>
      <c r="IY124" s="2"/>
      <c r="IZ124" s="2"/>
      <c r="JA124" s="2"/>
      <c r="JB124" s="2"/>
      <c r="JC124" s="2"/>
      <c r="KK124" s="2"/>
      <c r="KL124" s="44"/>
      <c r="KM124" s="44"/>
      <c r="KN124" s="44"/>
      <c r="KO124" s="44"/>
    </row>
    <row r="125" spans="50:301">
      <c r="AX125" s="1"/>
      <c r="AY125" s="1"/>
      <c r="AZ125" s="1"/>
      <c r="ED125" s="2"/>
      <c r="EE125" s="2"/>
      <c r="EF125" s="2"/>
      <c r="EG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0"/>
      <c r="IX125" s="2"/>
      <c r="IY125" s="2"/>
      <c r="IZ125" s="2"/>
      <c r="JA125" s="2"/>
      <c r="JB125" s="2"/>
      <c r="JC125" s="2"/>
      <c r="KK125" s="2"/>
      <c r="KL125" s="44"/>
      <c r="KM125" s="44"/>
      <c r="KN125" s="44"/>
      <c r="KO125" s="44"/>
    </row>
    <row r="126" spans="50:301">
      <c r="AX126" s="1"/>
      <c r="AY126" s="1"/>
      <c r="AZ126" s="1"/>
      <c r="ED126" s="2"/>
      <c r="EE126" s="2"/>
      <c r="EF126" s="2"/>
      <c r="EG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0"/>
      <c r="IX126" s="2"/>
      <c r="IY126" s="2"/>
      <c r="IZ126" s="2"/>
      <c r="JA126" s="2"/>
      <c r="JB126" s="2"/>
      <c r="JC126" s="2"/>
      <c r="KK126" s="2"/>
      <c r="KL126" s="44"/>
      <c r="KM126" s="44"/>
      <c r="KN126" s="44"/>
      <c r="KO126" s="44"/>
    </row>
    <row r="127" spans="50:301">
      <c r="AX127" s="1"/>
      <c r="AY127" s="1"/>
      <c r="AZ127" s="1"/>
      <c r="ED127" s="2"/>
      <c r="EE127" s="2"/>
      <c r="EF127" s="2"/>
      <c r="EG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0"/>
      <c r="IX127" s="2"/>
      <c r="IY127" s="2"/>
      <c r="IZ127" s="2"/>
      <c r="JA127" s="2"/>
      <c r="JB127" s="2"/>
      <c r="JC127" s="2"/>
      <c r="KK127" s="2"/>
      <c r="KL127" s="44"/>
      <c r="KM127" s="44"/>
      <c r="KN127" s="44"/>
      <c r="KO127" s="44"/>
    </row>
    <row r="128" spans="50:301">
      <c r="AX128" s="1"/>
      <c r="AY128" s="1"/>
      <c r="AZ128" s="1"/>
      <c r="ED128" s="2"/>
      <c r="EE128" s="2"/>
      <c r="EF128" s="2"/>
      <c r="EG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0"/>
      <c r="IX128" s="2"/>
      <c r="IY128" s="2"/>
      <c r="IZ128" s="2"/>
      <c r="JA128" s="2"/>
      <c r="JB128" s="2"/>
      <c r="JC128" s="2"/>
      <c r="KK128" s="2"/>
      <c r="KL128" s="44"/>
      <c r="KM128" s="44"/>
      <c r="KN128" s="44"/>
      <c r="KO128" s="44"/>
    </row>
    <row r="129" spans="50:301">
      <c r="AX129" s="1"/>
      <c r="AY129" s="1"/>
      <c r="AZ129" s="1"/>
      <c r="ED129" s="2"/>
      <c r="EE129" s="2"/>
      <c r="EF129" s="2"/>
      <c r="EG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0"/>
      <c r="IX129" s="2"/>
      <c r="IY129" s="2"/>
      <c r="IZ129" s="2"/>
      <c r="JA129" s="2"/>
      <c r="JB129" s="2"/>
      <c r="JC129" s="2"/>
      <c r="KK129" s="2"/>
      <c r="KL129" s="44"/>
      <c r="KM129" s="44"/>
      <c r="KN129" s="44"/>
      <c r="KO129" s="44"/>
    </row>
    <row r="130" spans="50:301">
      <c r="AX130" s="1"/>
      <c r="AY130" s="1"/>
      <c r="AZ130" s="1"/>
      <c r="ED130" s="2"/>
      <c r="EE130" s="2"/>
      <c r="EF130" s="2"/>
      <c r="EG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0"/>
      <c r="IX130" s="2"/>
      <c r="IY130" s="2"/>
      <c r="IZ130" s="2"/>
      <c r="JA130" s="2"/>
      <c r="JB130" s="2"/>
      <c r="JC130" s="2"/>
      <c r="KK130" s="2"/>
      <c r="KL130" s="44"/>
      <c r="KM130" s="44"/>
      <c r="KN130" s="44"/>
      <c r="KO130" s="44"/>
    </row>
    <row r="131" spans="50:301">
      <c r="AX131" s="1"/>
      <c r="AY131" s="1"/>
      <c r="AZ131" s="1"/>
      <c r="ED131" s="2"/>
      <c r="EE131" s="2"/>
      <c r="EF131" s="2"/>
      <c r="EG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0"/>
      <c r="IX131" s="2"/>
      <c r="IY131" s="2"/>
      <c r="IZ131" s="2"/>
      <c r="JA131" s="2"/>
      <c r="JB131" s="2"/>
      <c r="JC131" s="2"/>
      <c r="KK131" s="2"/>
      <c r="KL131" s="44"/>
      <c r="KM131" s="44"/>
      <c r="KN131" s="44"/>
      <c r="KO131" s="44"/>
    </row>
    <row r="132" spans="50:301">
      <c r="AX132" s="1"/>
      <c r="AY132" s="1"/>
      <c r="AZ132" s="1"/>
      <c r="ED132" s="2"/>
      <c r="EE132" s="2"/>
      <c r="EF132" s="2"/>
      <c r="EG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0"/>
      <c r="IX132" s="2"/>
      <c r="IY132" s="2"/>
      <c r="IZ132" s="2"/>
      <c r="JA132" s="2"/>
      <c r="JB132" s="2"/>
      <c r="JC132" s="2"/>
      <c r="KK132" s="2"/>
      <c r="KL132" s="44"/>
      <c r="KM132" s="44"/>
      <c r="KN132" s="44"/>
      <c r="KO132" s="44"/>
    </row>
    <row r="133" spans="50:301">
      <c r="AX133" s="1"/>
      <c r="AY133" s="1"/>
      <c r="AZ133" s="1"/>
      <c r="ED133" s="2"/>
      <c r="EE133" s="2"/>
      <c r="EF133" s="2"/>
      <c r="EG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0"/>
      <c r="IX133" s="2"/>
      <c r="IY133" s="2"/>
      <c r="IZ133" s="2"/>
      <c r="JA133" s="2"/>
      <c r="JB133" s="2"/>
      <c r="JC133" s="2"/>
      <c r="KK133" s="2"/>
      <c r="KL133" s="44"/>
      <c r="KM133" s="44"/>
      <c r="KN133" s="44"/>
      <c r="KO133" s="44"/>
    </row>
    <row r="134" spans="50:301">
      <c r="AX134" s="1"/>
      <c r="AY134" s="1"/>
      <c r="AZ134" s="1"/>
      <c r="ED134" s="2"/>
      <c r="EE134" s="2"/>
      <c r="EF134" s="2"/>
      <c r="EG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0"/>
      <c r="IX134" s="2"/>
      <c r="IY134" s="2"/>
      <c r="IZ134" s="2"/>
      <c r="JA134" s="2"/>
      <c r="JB134" s="2"/>
      <c r="JC134" s="2"/>
      <c r="KK134" s="2"/>
      <c r="KL134" s="44"/>
      <c r="KM134" s="44"/>
      <c r="KN134" s="44"/>
      <c r="KO134" s="44"/>
    </row>
    <row r="135" spans="50:301">
      <c r="AX135" s="1"/>
      <c r="AY135" s="1"/>
      <c r="AZ135" s="1"/>
      <c r="ED135" s="2"/>
      <c r="EE135" s="2"/>
      <c r="EF135" s="2"/>
      <c r="EG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0"/>
      <c r="IX135" s="2"/>
      <c r="IY135" s="2"/>
      <c r="IZ135" s="2"/>
      <c r="JA135" s="2"/>
      <c r="JB135" s="2"/>
      <c r="JC135" s="2"/>
      <c r="KK135" s="2"/>
      <c r="KL135" s="44"/>
      <c r="KM135" s="44"/>
      <c r="KN135" s="44"/>
      <c r="KO135" s="44"/>
    </row>
    <row r="136" spans="50:301">
      <c r="AX136" s="1"/>
      <c r="AY136" s="1"/>
      <c r="AZ136" s="1"/>
      <c r="ED136" s="2"/>
      <c r="EE136" s="2"/>
      <c r="EF136" s="2"/>
      <c r="EG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0"/>
      <c r="IX136" s="2"/>
      <c r="IY136" s="2"/>
      <c r="IZ136" s="2"/>
      <c r="JA136" s="2"/>
      <c r="JB136" s="2"/>
      <c r="JC136" s="2"/>
      <c r="KK136" s="2"/>
      <c r="KL136" s="44"/>
      <c r="KM136" s="44"/>
      <c r="KN136" s="44"/>
      <c r="KO136" s="44"/>
    </row>
    <row r="137" spans="50:301">
      <c r="AX137" s="1"/>
      <c r="AY137" s="1"/>
      <c r="AZ137" s="1"/>
      <c r="ED137" s="2"/>
      <c r="EE137" s="2"/>
      <c r="EF137" s="2"/>
      <c r="EG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0"/>
      <c r="IX137" s="2"/>
      <c r="IY137" s="2"/>
      <c r="IZ137" s="2"/>
      <c r="JA137" s="2"/>
      <c r="JB137" s="2"/>
      <c r="JC137" s="2"/>
      <c r="KK137" s="2"/>
      <c r="KL137" s="44"/>
      <c r="KM137" s="44"/>
      <c r="KN137" s="44"/>
      <c r="KO137" s="44"/>
    </row>
    <row r="138" spans="50:301">
      <c r="AX138" s="1"/>
      <c r="AY138" s="1"/>
      <c r="AZ138" s="1"/>
      <c r="ED138" s="2"/>
      <c r="EE138" s="2"/>
      <c r="EF138" s="2"/>
      <c r="EG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0"/>
      <c r="IX138" s="2"/>
      <c r="IY138" s="2"/>
      <c r="IZ138" s="2"/>
      <c r="JA138" s="2"/>
      <c r="JB138" s="2"/>
      <c r="JC138" s="2"/>
      <c r="KK138" s="2"/>
      <c r="KL138" s="44"/>
      <c r="KM138" s="44"/>
      <c r="KN138" s="44"/>
      <c r="KO138" s="44"/>
    </row>
    <row r="139" spans="50:301">
      <c r="AX139" s="1"/>
      <c r="AY139" s="1"/>
      <c r="AZ139" s="1"/>
      <c r="ED139" s="2"/>
      <c r="EE139" s="2"/>
      <c r="EF139" s="2"/>
      <c r="EG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0"/>
      <c r="IX139" s="2"/>
      <c r="IY139" s="2"/>
      <c r="IZ139" s="2"/>
      <c r="JA139" s="2"/>
      <c r="JB139" s="2"/>
      <c r="JC139" s="2"/>
      <c r="KK139" s="2"/>
      <c r="KL139" s="44"/>
      <c r="KM139" s="44"/>
      <c r="KN139" s="44"/>
      <c r="KO139" s="44"/>
    </row>
    <row r="140" spans="50:301">
      <c r="AX140" s="1"/>
      <c r="AY140" s="1"/>
      <c r="AZ140" s="1"/>
      <c r="ED140" s="2"/>
      <c r="EE140" s="2"/>
      <c r="EF140" s="2"/>
      <c r="EG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0"/>
      <c r="IX140" s="2"/>
      <c r="IY140" s="2"/>
      <c r="IZ140" s="2"/>
      <c r="JA140" s="2"/>
      <c r="JB140" s="2"/>
      <c r="JC140" s="2"/>
      <c r="KK140" s="2"/>
      <c r="KL140" s="44"/>
      <c r="KM140" s="44"/>
      <c r="KN140" s="44"/>
      <c r="KO140" s="44"/>
    </row>
    <row r="141" spans="50:301">
      <c r="AX141" s="1"/>
      <c r="AY141" s="1"/>
      <c r="AZ141" s="1"/>
      <c r="ED141" s="2"/>
      <c r="EE141" s="2"/>
      <c r="EF141" s="2"/>
      <c r="EG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0"/>
      <c r="IX141" s="2"/>
      <c r="IY141" s="2"/>
      <c r="IZ141" s="2"/>
      <c r="JA141" s="2"/>
      <c r="JB141" s="2"/>
      <c r="JC141" s="2"/>
      <c r="KK141" s="2"/>
      <c r="KL141" s="44"/>
      <c r="KM141" s="44"/>
      <c r="KN141" s="44"/>
      <c r="KO141" s="44"/>
    </row>
    <row r="142" spans="50:301">
      <c r="AX142" s="1"/>
      <c r="AY142" s="1"/>
      <c r="AZ142" s="1"/>
      <c r="ED142" s="2"/>
      <c r="EE142" s="2"/>
      <c r="EF142" s="2"/>
      <c r="EG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0"/>
      <c r="IX142" s="2"/>
      <c r="IY142" s="2"/>
      <c r="IZ142" s="2"/>
      <c r="JA142" s="2"/>
      <c r="JB142" s="2"/>
      <c r="JC142" s="2"/>
      <c r="KK142" s="2"/>
      <c r="KL142" s="44"/>
      <c r="KM142" s="44"/>
      <c r="KN142" s="44"/>
      <c r="KO142" s="44"/>
    </row>
    <row r="143" spans="50:301">
      <c r="AX143" s="1"/>
      <c r="AY143" s="1"/>
      <c r="AZ143" s="1"/>
      <c r="ED143" s="2"/>
      <c r="EE143" s="2"/>
      <c r="EF143" s="2"/>
      <c r="EG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0"/>
      <c r="IX143" s="2"/>
      <c r="IY143" s="2"/>
      <c r="IZ143" s="2"/>
      <c r="JA143" s="2"/>
      <c r="JB143" s="2"/>
      <c r="JC143" s="2"/>
      <c r="KK143" s="2"/>
      <c r="KL143" s="44"/>
      <c r="KM143" s="44"/>
      <c r="KN143" s="44"/>
      <c r="KO143" s="44"/>
    </row>
    <row r="144" spans="50:301">
      <c r="AX144" s="1"/>
      <c r="AY144" s="1"/>
      <c r="AZ144" s="1"/>
      <c r="ED144" s="2"/>
      <c r="EE144" s="2"/>
      <c r="EF144" s="2"/>
      <c r="EG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0"/>
      <c r="IX144" s="2"/>
      <c r="IY144" s="2"/>
      <c r="IZ144" s="2"/>
      <c r="JA144" s="2"/>
      <c r="JB144" s="2"/>
      <c r="JC144" s="2"/>
      <c r="KK144" s="2"/>
      <c r="KL144" s="44"/>
      <c r="KM144" s="44"/>
      <c r="KN144" s="44"/>
      <c r="KO144" s="44"/>
    </row>
    <row r="145" spans="50:301">
      <c r="AX145" s="1"/>
      <c r="AY145" s="1"/>
      <c r="AZ145" s="1"/>
      <c r="ED145" s="2"/>
      <c r="EE145" s="2"/>
      <c r="EF145" s="2"/>
      <c r="EG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0"/>
      <c r="IX145" s="2"/>
      <c r="IY145" s="2"/>
      <c r="IZ145" s="2"/>
      <c r="JA145" s="2"/>
      <c r="JB145" s="2"/>
      <c r="JC145" s="2"/>
      <c r="KK145" s="2"/>
      <c r="KL145" s="44"/>
      <c r="KM145" s="44"/>
      <c r="KN145" s="44"/>
      <c r="KO145" s="44"/>
    </row>
    <row r="146" spans="50:301">
      <c r="AX146" s="1"/>
      <c r="AY146" s="1"/>
      <c r="AZ146" s="1"/>
      <c r="ED146" s="2"/>
      <c r="EE146" s="2"/>
      <c r="EF146" s="2"/>
      <c r="EG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0"/>
      <c r="IX146" s="2"/>
      <c r="IY146" s="2"/>
      <c r="IZ146" s="2"/>
      <c r="JA146" s="2"/>
      <c r="JB146" s="2"/>
      <c r="JC146" s="2"/>
      <c r="KK146" s="2"/>
      <c r="KL146" s="44"/>
      <c r="KM146" s="44"/>
      <c r="KN146" s="44"/>
      <c r="KO146" s="44"/>
    </row>
    <row r="147" spans="50:301">
      <c r="AX147" s="1"/>
      <c r="AY147" s="1"/>
      <c r="AZ147" s="1"/>
      <c r="ED147" s="2"/>
      <c r="EE147" s="2"/>
      <c r="EF147" s="2"/>
      <c r="EG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0"/>
      <c r="IX147" s="2"/>
      <c r="IY147" s="2"/>
      <c r="IZ147" s="2"/>
      <c r="JA147" s="2"/>
      <c r="JB147" s="2"/>
      <c r="JC147" s="2"/>
      <c r="KK147" s="2"/>
      <c r="KL147" s="44"/>
      <c r="KM147" s="44"/>
      <c r="KN147" s="44"/>
      <c r="KO147" s="44"/>
    </row>
    <row r="148" spans="50:301">
      <c r="AX148" s="1"/>
      <c r="AY148" s="1"/>
      <c r="AZ148" s="1"/>
      <c r="ED148" s="2"/>
      <c r="EE148" s="2"/>
      <c r="EF148" s="2"/>
      <c r="EG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0"/>
      <c r="IX148" s="2"/>
      <c r="IY148" s="2"/>
      <c r="IZ148" s="2"/>
      <c r="JA148" s="2"/>
      <c r="JB148" s="2"/>
      <c r="JC148" s="2"/>
      <c r="KK148" s="2"/>
      <c r="KL148" s="44"/>
      <c r="KM148" s="44"/>
      <c r="KN148" s="44"/>
      <c r="KO148" s="44"/>
    </row>
    <row r="149" spans="50:301">
      <c r="AX149" s="1"/>
      <c r="AY149" s="1"/>
      <c r="AZ149" s="1"/>
      <c r="ED149" s="2"/>
      <c r="EE149" s="2"/>
      <c r="EF149" s="2"/>
      <c r="EG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0"/>
      <c r="IX149" s="2"/>
      <c r="IY149" s="2"/>
      <c r="IZ149" s="2"/>
      <c r="JA149" s="2"/>
      <c r="JB149" s="2"/>
      <c r="JC149" s="2"/>
      <c r="KK149" s="2"/>
      <c r="KL149" s="44"/>
      <c r="KM149" s="44"/>
      <c r="KN149" s="44"/>
      <c r="KO149" s="44"/>
    </row>
    <row r="150" spans="50:301">
      <c r="AX150" s="1"/>
      <c r="AY150" s="1"/>
      <c r="AZ150" s="1"/>
      <c r="ED150" s="2"/>
      <c r="EE150" s="2"/>
      <c r="EF150" s="2"/>
      <c r="EG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0"/>
      <c r="IX150" s="2"/>
      <c r="IY150" s="2"/>
      <c r="IZ150" s="2"/>
      <c r="JA150" s="2"/>
      <c r="JB150" s="2"/>
      <c r="JC150" s="2"/>
      <c r="KK150" s="2"/>
      <c r="KL150" s="44"/>
      <c r="KM150" s="44"/>
      <c r="KN150" s="44"/>
      <c r="KO150" s="44"/>
    </row>
    <row r="151" spans="50:301">
      <c r="AX151" s="1"/>
      <c r="AY151" s="1"/>
      <c r="AZ151" s="1"/>
      <c r="ED151" s="2"/>
      <c r="EE151" s="2"/>
      <c r="EF151" s="2"/>
      <c r="EG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0"/>
      <c r="IX151" s="2"/>
      <c r="IY151" s="2"/>
      <c r="IZ151" s="2"/>
      <c r="JA151" s="2"/>
      <c r="JB151" s="2"/>
      <c r="JC151" s="2"/>
      <c r="KK151" s="2"/>
      <c r="KL151" s="44"/>
      <c r="KM151" s="44"/>
      <c r="KN151" s="44"/>
      <c r="KO151" s="44"/>
    </row>
    <row r="152" spans="50:301">
      <c r="AX152" s="1"/>
      <c r="AY152" s="1"/>
      <c r="AZ152" s="1"/>
      <c r="ED152" s="2"/>
      <c r="EE152" s="2"/>
      <c r="EF152" s="2"/>
      <c r="EG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0"/>
      <c r="IX152" s="2"/>
      <c r="IY152" s="2"/>
      <c r="IZ152" s="2"/>
      <c r="JA152" s="2"/>
      <c r="JB152" s="2"/>
      <c r="JC152" s="2"/>
      <c r="KK152" s="2"/>
      <c r="KL152" s="44"/>
      <c r="KM152" s="44"/>
      <c r="KN152" s="44"/>
      <c r="KO152" s="44"/>
    </row>
    <row r="153" spans="50:301">
      <c r="AX153" s="1"/>
      <c r="AY153" s="1"/>
      <c r="AZ153" s="1"/>
      <c r="ED153" s="2"/>
      <c r="EE153" s="2"/>
      <c r="EF153" s="2"/>
      <c r="EG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0"/>
      <c r="IX153" s="2"/>
      <c r="IY153" s="2"/>
      <c r="IZ153" s="2"/>
      <c r="JA153" s="2"/>
      <c r="JB153" s="2"/>
      <c r="JC153" s="2"/>
      <c r="KK153" s="2"/>
      <c r="KL153" s="44"/>
      <c r="KM153" s="44"/>
      <c r="KN153" s="44"/>
      <c r="KO153" s="44"/>
    </row>
    <row r="154" spans="50:301">
      <c r="AX154" s="1"/>
      <c r="AY154" s="1"/>
      <c r="AZ154" s="1"/>
      <c r="ED154" s="2"/>
      <c r="EE154" s="2"/>
      <c r="EF154" s="2"/>
      <c r="EG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0"/>
      <c r="IX154" s="2"/>
      <c r="IY154" s="2"/>
      <c r="IZ154" s="2"/>
      <c r="JA154" s="2"/>
      <c r="JB154" s="2"/>
      <c r="JC154" s="2"/>
      <c r="KK154" s="2"/>
      <c r="KL154" s="44"/>
      <c r="KM154" s="44"/>
      <c r="KN154" s="44"/>
      <c r="KO154" s="44"/>
    </row>
    <row r="155" spans="50:301">
      <c r="AX155" s="1"/>
      <c r="AY155" s="1"/>
      <c r="AZ155" s="1"/>
      <c r="ED155" s="2"/>
      <c r="EE155" s="2"/>
      <c r="EF155" s="2"/>
      <c r="EG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0"/>
      <c r="IX155" s="2"/>
      <c r="IY155" s="2"/>
      <c r="IZ155" s="2"/>
      <c r="JA155" s="2"/>
      <c r="JB155" s="2"/>
      <c r="JC155" s="2"/>
      <c r="KK155" s="2"/>
      <c r="KL155" s="44"/>
      <c r="KM155" s="44"/>
      <c r="KN155" s="44"/>
      <c r="KO155" s="44"/>
    </row>
    <row r="156" spans="50:301">
      <c r="AX156" s="1"/>
      <c r="AY156" s="1"/>
      <c r="AZ156" s="1"/>
      <c r="ED156" s="2"/>
      <c r="EE156" s="2"/>
      <c r="EF156" s="2"/>
      <c r="EG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0"/>
      <c r="IX156" s="2"/>
      <c r="IY156" s="2"/>
      <c r="IZ156" s="2"/>
      <c r="JA156" s="2"/>
      <c r="JB156" s="2"/>
      <c r="JC156" s="2"/>
      <c r="KK156" s="2"/>
      <c r="KL156" s="44"/>
      <c r="KM156" s="44"/>
      <c r="KN156" s="44"/>
      <c r="KO156" s="44"/>
    </row>
    <row r="157" spans="50:301">
      <c r="AX157" s="1"/>
      <c r="AY157" s="1"/>
      <c r="AZ157" s="1"/>
      <c r="ED157" s="2"/>
      <c r="EE157" s="2"/>
      <c r="EF157" s="2"/>
      <c r="EG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0"/>
      <c r="IX157" s="2"/>
      <c r="IY157" s="2"/>
      <c r="IZ157" s="2"/>
      <c r="JA157" s="2"/>
      <c r="JB157" s="2"/>
      <c r="JC157" s="2"/>
      <c r="KK157" s="2"/>
      <c r="KL157" s="44"/>
      <c r="KM157" s="44"/>
      <c r="KN157" s="44"/>
      <c r="KO157" s="44"/>
    </row>
    <row r="158" spans="50:301">
      <c r="AX158" s="1"/>
      <c r="AY158" s="1"/>
      <c r="AZ158" s="1"/>
      <c r="ED158" s="2"/>
      <c r="EE158" s="2"/>
      <c r="EF158" s="2"/>
      <c r="EG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0"/>
      <c r="IX158" s="2"/>
      <c r="IY158" s="2"/>
      <c r="IZ158" s="2"/>
      <c r="JA158" s="2"/>
      <c r="JB158" s="2"/>
      <c r="JC158" s="2"/>
      <c r="KK158" s="2"/>
      <c r="KL158" s="44"/>
      <c r="KM158" s="44"/>
      <c r="KN158" s="44"/>
      <c r="KO158" s="44"/>
    </row>
    <row r="159" spans="50:301">
      <c r="AX159" s="1"/>
      <c r="AY159" s="1"/>
      <c r="AZ159" s="1"/>
      <c r="ED159" s="2"/>
      <c r="EE159" s="2"/>
      <c r="EF159" s="2"/>
      <c r="EG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0"/>
      <c r="IX159" s="2"/>
      <c r="IY159" s="2"/>
      <c r="IZ159" s="2"/>
      <c r="JA159" s="2"/>
      <c r="JB159" s="2"/>
      <c r="JC159" s="2"/>
      <c r="KK159" s="2"/>
      <c r="KL159" s="44"/>
      <c r="KM159" s="44"/>
      <c r="KN159" s="44"/>
      <c r="KO159" s="44"/>
    </row>
    <row r="160" spans="50:301">
      <c r="AX160" s="1"/>
      <c r="AY160" s="1"/>
      <c r="AZ160" s="1"/>
      <c r="ED160" s="2"/>
      <c r="EE160" s="2"/>
      <c r="EF160" s="2"/>
      <c r="EG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0"/>
      <c r="IX160" s="2"/>
      <c r="IY160" s="2"/>
      <c r="IZ160" s="2"/>
      <c r="JA160" s="2"/>
      <c r="JB160" s="2"/>
      <c r="JC160" s="2"/>
      <c r="KK160" s="2"/>
      <c r="KL160" s="44"/>
      <c r="KM160" s="44"/>
      <c r="KN160" s="44"/>
      <c r="KO160" s="44"/>
    </row>
    <row r="161" spans="50:301">
      <c r="AX161" s="1"/>
      <c r="AY161" s="1"/>
      <c r="AZ161" s="1"/>
      <c r="ED161" s="2"/>
      <c r="EE161" s="2"/>
      <c r="EF161" s="2"/>
      <c r="EG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0"/>
      <c r="IX161" s="2"/>
      <c r="IY161" s="2"/>
      <c r="IZ161" s="2"/>
      <c r="JA161" s="2"/>
      <c r="JB161" s="2"/>
      <c r="JC161" s="2"/>
      <c r="KK161" s="2"/>
      <c r="KL161" s="44"/>
      <c r="KM161" s="44"/>
      <c r="KN161" s="44"/>
      <c r="KO161" s="44"/>
    </row>
    <row r="162" spans="50:301">
      <c r="AX162" s="1"/>
      <c r="AY162" s="1"/>
      <c r="AZ162" s="1"/>
      <c r="ED162" s="2"/>
      <c r="EE162" s="2"/>
      <c r="EF162" s="2"/>
      <c r="EG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0"/>
      <c r="IX162" s="2"/>
      <c r="IY162" s="2"/>
      <c r="IZ162" s="2"/>
      <c r="JA162" s="2"/>
      <c r="JB162" s="2"/>
      <c r="JC162" s="2"/>
      <c r="KK162" s="2"/>
      <c r="KL162" s="44"/>
      <c r="KM162" s="44"/>
      <c r="KN162" s="44"/>
      <c r="KO162" s="44"/>
    </row>
    <row r="163" spans="50:301">
      <c r="AX163" s="1"/>
      <c r="AY163" s="1"/>
      <c r="AZ163" s="1"/>
      <c r="ED163" s="2"/>
      <c r="EE163" s="2"/>
      <c r="EF163" s="2"/>
      <c r="EG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0"/>
      <c r="IX163" s="2"/>
      <c r="IY163" s="2"/>
      <c r="IZ163" s="2"/>
      <c r="JA163" s="2"/>
      <c r="JB163" s="2"/>
      <c r="JC163" s="2"/>
      <c r="KK163" s="2"/>
      <c r="KL163" s="44"/>
      <c r="KM163" s="44"/>
      <c r="KN163" s="44"/>
      <c r="KO163" s="44"/>
    </row>
    <row r="164" spans="50:301">
      <c r="AX164" s="1"/>
      <c r="AY164" s="1"/>
      <c r="AZ164" s="1"/>
      <c r="ED164" s="2"/>
      <c r="EE164" s="2"/>
      <c r="EF164" s="2"/>
      <c r="EG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0"/>
      <c r="IX164" s="2"/>
      <c r="IY164" s="2"/>
      <c r="IZ164" s="2"/>
      <c r="JA164" s="2"/>
      <c r="JB164" s="2"/>
      <c r="JC164" s="2"/>
      <c r="KK164" s="2"/>
      <c r="KL164" s="44"/>
      <c r="KM164" s="44"/>
      <c r="KN164" s="44"/>
      <c r="KO164" s="44"/>
    </row>
    <row r="165" spans="50:301">
      <c r="AX165" s="1"/>
      <c r="AY165" s="1"/>
      <c r="AZ165" s="1"/>
      <c r="ED165" s="2"/>
      <c r="EE165" s="2"/>
      <c r="EF165" s="2"/>
      <c r="EG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0"/>
      <c r="IX165" s="2"/>
      <c r="IY165" s="2"/>
      <c r="IZ165" s="2"/>
      <c r="JA165" s="2"/>
      <c r="JB165" s="2"/>
      <c r="JC165" s="2"/>
      <c r="KK165" s="2"/>
      <c r="KL165" s="44"/>
      <c r="KM165" s="44"/>
      <c r="KN165" s="44"/>
      <c r="KO165" s="44"/>
    </row>
    <row r="166" spans="50:301">
      <c r="AX166" s="1"/>
      <c r="AY166" s="1"/>
      <c r="AZ166" s="1"/>
      <c r="ED166" s="2"/>
      <c r="EE166" s="2"/>
      <c r="EF166" s="2"/>
      <c r="EG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0"/>
      <c r="IX166" s="2"/>
      <c r="IY166" s="2"/>
      <c r="IZ166" s="2"/>
      <c r="JA166" s="2"/>
      <c r="JB166" s="2"/>
      <c r="JC166" s="2"/>
      <c r="KK166" s="2"/>
      <c r="KL166" s="44"/>
      <c r="KM166" s="44"/>
      <c r="KN166" s="44"/>
      <c r="KO166" s="44"/>
    </row>
    <row r="167" spans="50:301">
      <c r="AX167" s="1"/>
      <c r="AY167" s="1"/>
      <c r="AZ167" s="1"/>
      <c r="ED167" s="2"/>
      <c r="EE167" s="2"/>
      <c r="EF167" s="2"/>
      <c r="EG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0"/>
      <c r="IX167" s="2"/>
      <c r="IY167" s="2"/>
      <c r="IZ167" s="2"/>
      <c r="JA167" s="2"/>
      <c r="JB167" s="2"/>
      <c r="JC167" s="2"/>
      <c r="KK167" s="2"/>
      <c r="KL167" s="44"/>
      <c r="KM167" s="44"/>
      <c r="KN167" s="44"/>
      <c r="KO167" s="44"/>
    </row>
    <row r="168" spans="50:301">
      <c r="AX168" s="1"/>
      <c r="AY168" s="1"/>
      <c r="AZ168" s="1"/>
      <c r="ED168" s="2"/>
      <c r="EE168" s="2"/>
      <c r="EF168" s="2"/>
      <c r="EG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0"/>
      <c r="IX168" s="2"/>
      <c r="IY168" s="2"/>
      <c r="IZ168" s="2"/>
      <c r="JA168" s="2"/>
      <c r="JB168" s="2"/>
      <c r="JC168" s="2"/>
      <c r="KK168" s="2"/>
      <c r="KL168" s="44"/>
      <c r="KM168" s="44"/>
      <c r="KN168" s="44"/>
      <c r="KO168" s="44"/>
    </row>
    <row r="169" spans="50:301">
      <c r="AX169" s="1"/>
      <c r="AY169" s="1"/>
      <c r="AZ169" s="1"/>
      <c r="ED169" s="2"/>
      <c r="EE169" s="2"/>
      <c r="EF169" s="2"/>
      <c r="EG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0"/>
      <c r="IX169" s="2"/>
      <c r="IY169" s="2"/>
      <c r="IZ169" s="2"/>
      <c r="JA169" s="2"/>
      <c r="JB169" s="2"/>
      <c r="JC169" s="2"/>
      <c r="KK169" s="2"/>
      <c r="KL169" s="44"/>
      <c r="KM169" s="44"/>
      <c r="KN169" s="44"/>
      <c r="KO169" s="44"/>
    </row>
    <row r="170" spans="50:301">
      <c r="AX170" s="1"/>
      <c r="AY170" s="1"/>
      <c r="AZ170" s="1"/>
      <c r="ED170" s="2"/>
      <c r="EE170" s="2"/>
      <c r="EF170" s="2"/>
      <c r="EG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0"/>
      <c r="IX170" s="2"/>
      <c r="IY170" s="2"/>
      <c r="IZ170" s="2"/>
      <c r="JA170" s="2"/>
      <c r="JB170" s="2"/>
      <c r="JC170" s="2"/>
      <c r="KK170" s="2"/>
      <c r="KL170" s="44"/>
      <c r="KM170" s="44"/>
      <c r="KN170" s="44"/>
      <c r="KO170" s="44"/>
    </row>
    <row r="171" spans="50:301">
      <c r="AX171" s="1"/>
      <c r="AY171" s="1"/>
      <c r="AZ171" s="1"/>
      <c r="ED171" s="2"/>
      <c r="EE171" s="2"/>
      <c r="EF171" s="2"/>
      <c r="EG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0"/>
      <c r="IX171" s="2"/>
      <c r="IY171" s="2"/>
      <c r="IZ171" s="2"/>
      <c r="JA171" s="2"/>
      <c r="JB171" s="2"/>
      <c r="JC171" s="2"/>
      <c r="KK171" s="2"/>
      <c r="KL171" s="44"/>
      <c r="KM171" s="44"/>
      <c r="KN171" s="44"/>
      <c r="KO171" s="44"/>
    </row>
    <row r="172" spans="50:301">
      <c r="AX172" s="1"/>
      <c r="AY172" s="1"/>
      <c r="AZ172" s="1"/>
      <c r="ED172" s="2"/>
      <c r="EE172" s="2"/>
      <c r="EF172" s="2"/>
      <c r="EG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0"/>
      <c r="IX172" s="2"/>
      <c r="IY172" s="2"/>
      <c r="IZ172" s="2"/>
      <c r="JA172" s="2"/>
      <c r="JB172" s="2"/>
      <c r="JC172" s="2"/>
      <c r="KK172" s="2"/>
      <c r="KL172" s="44"/>
      <c r="KM172" s="44"/>
      <c r="KN172" s="44"/>
      <c r="KO172" s="44"/>
    </row>
    <row r="173" spans="50:301">
      <c r="AX173" s="1"/>
      <c r="AY173" s="1"/>
      <c r="AZ173" s="1"/>
      <c r="ED173" s="2"/>
      <c r="EE173" s="2"/>
      <c r="EF173" s="2"/>
      <c r="EG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0"/>
      <c r="IX173" s="2"/>
      <c r="IY173" s="2"/>
      <c r="IZ173" s="2"/>
      <c r="JA173" s="2"/>
      <c r="JB173" s="2"/>
      <c r="JC173" s="2"/>
      <c r="KK173" s="2"/>
      <c r="KL173" s="44"/>
      <c r="KM173" s="44"/>
      <c r="KN173" s="44"/>
      <c r="KO173" s="44"/>
    </row>
    <row r="174" spans="50:301">
      <c r="AX174" s="1"/>
      <c r="AY174" s="1"/>
      <c r="AZ174" s="1"/>
      <c r="ED174" s="2"/>
      <c r="EE174" s="2"/>
      <c r="EF174" s="2"/>
      <c r="EG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0"/>
      <c r="IX174" s="2"/>
      <c r="IY174" s="2"/>
      <c r="IZ174" s="2"/>
      <c r="JA174" s="2"/>
      <c r="JB174" s="2"/>
      <c r="JC174" s="2"/>
      <c r="KK174" s="2"/>
      <c r="KL174" s="44"/>
      <c r="KM174" s="44"/>
      <c r="KN174" s="44"/>
      <c r="KO174" s="44"/>
    </row>
    <row r="175" spans="50:301">
      <c r="AX175" s="1"/>
      <c r="AY175" s="1"/>
      <c r="AZ175" s="1"/>
      <c r="ED175" s="2"/>
      <c r="EE175" s="2"/>
      <c r="EF175" s="2"/>
      <c r="EG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0"/>
      <c r="IX175" s="2"/>
      <c r="IY175" s="2"/>
      <c r="IZ175" s="2"/>
      <c r="JA175" s="2"/>
      <c r="JB175" s="2"/>
      <c r="JC175" s="2"/>
      <c r="KK175" s="2"/>
      <c r="KL175" s="44"/>
      <c r="KM175" s="44"/>
      <c r="KN175" s="44"/>
      <c r="KO175" s="44"/>
    </row>
    <row r="176" spans="50:301">
      <c r="AX176" s="1"/>
      <c r="AY176" s="1"/>
      <c r="AZ176" s="1"/>
      <c r="ED176" s="2"/>
      <c r="EE176" s="2"/>
      <c r="EF176" s="2"/>
      <c r="EG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0"/>
      <c r="IX176" s="2"/>
      <c r="IY176" s="2"/>
      <c r="IZ176" s="2"/>
      <c r="JA176" s="2"/>
      <c r="JB176" s="2"/>
      <c r="JC176" s="2"/>
      <c r="KK176" s="2"/>
      <c r="KL176" s="44"/>
      <c r="KM176" s="44"/>
      <c r="KN176" s="44"/>
      <c r="KO176" s="44"/>
    </row>
    <row r="177" spans="50:301">
      <c r="AX177" s="1"/>
      <c r="AY177" s="1"/>
      <c r="AZ177" s="1"/>
      <c r="ED177" s="2"/>
      <c r="EE177" s="2"/>
      <c r="EF177" s="2"/>
      <c r="EG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0"/>
      <c r="IX177" s="2"/>
      <c r="IY177" s="2"/>
      <c r="IZ177" s="2"/>
      <c r="JA177" s="2"/>
      <c r="JB177" s="2"/>
      <c r="JC177" s="2"/>
      <c r="KK177" s="2"/>
      <c r="KL177" s="44"/>
      <c r="KM177" s="44"/>
      <c r="KN177" s="44"/>
      <c r="KO177" s="44"/>
    </row>
    <row r="178" spans="50:301">
      <c r="AX178" s="1"/>
      <c r="AY178" s="1"/>
      <c r="AZ178" s="1"/>
      <c r="ED178" s="2"/>
      <c r="EE178" s="2"/>
      <c r="EF178" s="2"/>
      <c r="EG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0"/>
      <c r="IX178" s="2"/>
      <c r="IY178" s="2"/>
      <c r="IZ178" s="2"/>
      <c r="JA178" s="2"/>
      <c r="JB178" s="2"/>
      <c r="JC178" s="2"/>
      <c r="KK178" s="2"/>
      <c r="KL178" s="44"/>
      <c r="KM178" s="44"/>
      <c r="KN178" s="44"/>
      <c r="KO178" s="44"/>
    </row>
    <row r="179" spans="50:301">
      <c r="AX179" s="1"/>
      <c r="AY179" s="1"/>
      <c r="AZ179" s="1"/>
      <c r="ED179" s="2"/>
      <c r="EE179" s="2"/>
      <c r="EF179" s="2"/>
      <c r="EG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0"/>
      <c r="IX179" s="2"/>
      <c r="IY179" s="2"/>
      <c r="IZ179" s="2"/>
      <c r="JA179" s="2"/>
      <c r="JB179" s="2"/>
      <c r="JC179" s="2"/>
      <c r="KK179" s="2"/>
      <c r="KL179" s="44"/>
      <c r="KM179" s="44"/>
      <c r="KN179" s="44"/>
      <c r="KO179" s="44"/>
    </row>
    <row r="180" spans="50:301">
      <c r="AX180" s="1"/>
      <c r="AY180" s="1"/>
      <c r="AZ180" s="1"/>
      <c r="ED180" s="2"/>
      <c r="EE180" s="2"/>
      <c r="EF180" s="2"/>
      <c r="EG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0"/>
      <c r="IX180" s="2"/>
      <c r="IY180" s="2"/>
      <c r="IZ180" s="2"/>
      <c r="JA180" s="2"/>
      <c r="JB180" s="2"/>
      <c r="JC180" s="2"/>
      <c r="KK180" s="2"/>
      <c r="KL180" s="44"/>
      <c r="KM180" s="44"/>
      <c r="KN180" s="44"/>
      <c r="KO180" s="44"/>
    </row>
    <row r="181" spans="50:301">
      <c r="AX181" s="1"/>
      <c r="AY181" s="1"/>
      <c r="AZ181" s="1"/>
      <c r="ED181" s="2"/>
      <c r="EE181" s="2"/>
      <c r="EF181" s="2"/>
      <c r="EG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0"/>
      <c r="IX181" s="2"/>
      <c r="IY181" s="2"/>
      <c r="IZ181" s="2"/>
      <c r="JA181" s="2"/>
      <c r="JB181" s="2"/>
      <c r="JC181" s="2"/>
      <c r="KK181" s="2"/>
      <c r="KL181" s="44"/>
      <c r="KM181" s="44"/>
      <c r="KN181" s="44"/>
      <c r="KO181" s="44"/>
    </row>
    <row r="182" spans="50:301">
      <c r="AX182" s="1"/>
      <c r="AY182" s="1"/>
      <c r="AZ182" s="1"/>
      <c r="ED182" s="2"/>
      <c r="EE182" s="2"/>
      <c r="EF182" s="2"/>
      <c r="EG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0"/>
      <c r="IX182" s="2"/>
      <c r="IY182" s="2"/>
      <c r="IZ182" s="2"/>
      <c r="JA182" s="2"/>
      <c r="JB182" s="2"/>
      <c r="JC182" s="2"/>
      <c r="KK182" s="2"/>
      <c r="KL182" s="44"/>
      <c r="KM182" s="44"/>
      <c r="KN182" s="44"/>
      <c r="KO182" s="44"/>
    </row>
    <row r="183" spans="50:301">
      <c r="AX183" s="1"/>
      <c r="AY183" s="1"/>
      <c r="AZ183" s="1"/>
      <c r="ED183" s="2"/>
      <c r="EE183" s="2"/>
      <c r="EF183" s="2"/>
      <c r="EG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0"/>
      <c r="IX183" s="2"/>
      <c r="IY183" s="2"/>
      <c r="IZ183" s="2"/>
      <c r="JA183" s="2"/>
      <c r="JB183" s="2"/>
      <c r="JC183" s="2"/>
      <c r="KK183" s="2"/>
      <c r="KL183" s="44"/>
      <c r="KM183" s="44"/>
      <c r="KN183" s="44"/>
      <c r="KO183" s="44"/>
    </row>
    <row r="184" spans="50:301">
      <c r="AX184" s="1"/>
      <c r="AY184" s="1"/>
      <c r="AZ184" s="1"/>
      <c r="ED184" s="2"/>
      <c r="EE184" s="2"/>
      <c r="EF184" s="2"/>
      <c r="EG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0"/>
      <c r="IX184" s="2"/>
      <c r="IY184" s="2"/>
      <c r="IZ184" s="2"/>
      <c r="JA184" s="2"/>
      <c r="JB184" s="2"/>
      <c r="JC184" s="2"/>
      <c r="KK184" s="2"/>
      <c r="KL184" s="44"/>
      <c r="KM184" s="44"/>
      <c r="KN184" s="44"/>
      <c r="KO184" s="44"/>
    </row>
    <row r="185" spans="50:301">
      <c r="AX185" s="1"/>
      <c r="AY185" s="1"/>
      <c r="AZ185" s="1"/>
      <c r="ED185" s="2"/>
      <c r="EE185" s="2"/>
      <c r="EF185" s="2"/>
      <c r="EG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0"/>
      <c r="IX185" s="2"/>
      <c r="IY185" s="2"/>
      <c r="IZ185" s="2"/>
      <c r="JA185" s="2"/>
      <c r="JB185" s="2"/>
      <c r="JC185" s="2"/>
      <c r="KK185" s="2"/>
      <c r="KL185" s="44"/>
      <c r="KM185" s="44"/>
      <c r="KN185" s="44"/>
      <c r="KO185" s="44"/>
    </row>
    <row r="186" spans="50:301">
      <c r="AX186" s="1"/>
      <c r="AY186" s="1"/>
      <c r="AZ186" s="1"/>
      <c r="ED186" s="2"/>
      <c r="EE186" s="2"/>
      <c r="EF186" s="2"/>
      <c r="EG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0"/>
      <c r="IX186" s="2"/>
      <c r="IY186" s="2"/>
      <c r="IZ186" s="2"/>
      <c r="JA186" s="2"/>
      <c r="JB186" s="2"/>
      <c r="JC186" s="2"/>
      <c r="KK186" s="2"/>
      <c r="KL186" s="44"/>
      <c r="KM186" s="44"/>
      <c r="KN186" s="44"/>
      <c r="KO186" s="44"/>
    </row>
    <row r="187" spans="50:301">
      <c r="AX187" s="1"/>
      <c r="AY187" s="1"/>
      <c r="AZ187" s="1"/>
      <c r="ED187" s="2"/>
      <c r="EE187" s="2"/>
      <c r="EF187" s="2"/>
      <c r="EG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0"/>
      <c r="IX187" s="2"/>
      <c r="IY187" s="2"/>
      <c r="IZ187" s="2"/>
      <c r="JA187" s="2"/>
      <c r="JB187" s="2"/>
      <c r="JC187" s="2"/>
      <c r="KK187" s="2"/>
      <c r="KL187" s="44"/>
      <c r="KM187" s="44"/>
      <c r="KN187" s="44"/>
      <c r="KO187" s="44"/>
    </row>
    <row r="188" spans="50:301">
      <c r="AX188" s="1"/>
      <c r="AY188" s="1"/>
      <c r="AZ188" s="1"/>
      <c r="ED188" s="2"/>
      <c r="EE188" s="2"/>
      <c r="EF188" s="2"/>
      <c r="EG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0"/>
      <c r="IX188" s="2"/>
      <c r="IY188" s="2"/>
      <c r="IZ188" s="2"/>
      <c r="JA188" s="2"/>
      <c r="JB188" s="2"/>
      <c r="JC188" s="2"/>
      <c r="KK188" s="2"/>
      <c r="KL188" s="44"/>
      <c r="KM188" s="44"/>
      <c r="KN188" s="44"/>
      <c r="KO188" s="44"/>
    </row>
    <row r="189" spans="50:301">
      <c r="AX189" s="1"/>
      <c r="AY189" s="1"/>
      <c r="AZ189" s="1"/>
      <c r="ED189" s="2"/>
      <c r="EE189" s="2"/>
      <c r="EF189" s="2"/>
      <c r="EG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0"/>
      <c r="IX189" s="2"/>
      <c r="IY189" s="2"/>
      <c r="IZ189" s="2"/>
      <c r="JA189" s="2"/>
      <c r="JB189" s="2"/>
      <c r="JC189" s="2"/>
      <c r="KK189" s="2"/>
      <c r="KL189" s="44"/>
      <c r="KM189" s="44"/>
      <c r="KN189" s="44"/>
      <c r="KO189" s="44"/>
    </row>
    <row r="190" spans="50:301">
      <c r="AX190" s="1"/>
      <c r="AY190" s="1"/>
      <c r="AZ190" s="1"/>
      <c r="ED190" s="2"/>
      <c r="EE190" s="2"/>
      <c r="EF190" s="2"/>
      <c r="EG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0"/>
      <c r="IX190" s="2"/>
      <c r="IY190" s="2"/>
      <c r="IZ190" s="2"/>
      <c r="JA190" s="2"/>
      <c r="JB190" s="2"/>
      <c r="JC190" s="2"/>
      <c r="KK190" s="2"/>
      <c r="KL190" s="44"/>
      <c r="KM190" s="44"/>
      <c r="KN190" s="44"/>
      <c r="KO190" s="44"/>
    </row>
    <row r="191" spans="50:301">
      <c r="AX191" s="1"/>
      <c r="AY191" s="1"/>
      <c r="AZ191" s="1"/>
      <c r="ED191" s="2"/>
      <c r="EE191" s="2"/>
      <c r="EF191" s="2"/>
      <c r="EG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0"/>
      <c r="IX191" s="2"/>
      <c r="IY191" s="2"/>
      <c r="IZ191" s="2"/>
      <c r="JA191" s="2"/>
      <c r="JB191" s="2"/>
      <c r="JC191" s="2"/>
      <c r="KK191" s="2"/>
      <c r="KL191" s="44"/>
      <c r="KM191" s="44"/>
      <c r="KN191" s="44"/>
      <c r="KO191" s="44"/>
    </row>
    <row r="192" spans="50:301">
      <c r="AX192" s="1"/>
      <c r="AY192" s="1"/>
      <c r="AZ192" s="1"/>
      <c r="ED192" s="2"/>
      <c r="EE192" s="2"/>
      <c r="EF192" s="2"/>
      <c r="EG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0"/>
      <c r="IX192" s="2"/>
      <c r="IY192" s="2"/>
      <c r="IZ192" s="2"/>
      <c r="JA192" s="2"/>
      <c r="JB192" s="2"/>
      <c r="JC192" s="2"/>
      <c r="KK192" s="2"/>
      <c r="KL192" s="44"/>
      <c r="KM192" s="44"/>
      <c r="KN192" s="44"/>
      <c r="KO192" s="44"/>
    </row>
    <row r="193" spans="50:301">
      <c r="AX193" s="1"/>
      <c r="AY193" s="1"/>
      <c r="AZ193" s="1"/>
      <c r="ED193" s="2"/>
      <c r="EE193" s="2"/>
      <c r="EF193" s="2"/>
      <c r="EG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0"/>
      <c r="IX193" s="2"/>
      <c r="IY193" s="2"/>
      <c r="IZ193" s="2"/>
      <c r="JA193" s="2"/>
      <c r="JB193" s="2"/>
      <c r="JC193" s="2"/>
      <c r="KK193" s="2"/>
      <c r="KL193" s="44"/>
      <c r="KM193" s="44"/>
      <c r="KN193" s="44"/>
      <c r="KO193" s="44"/>
    </row>
    <row r="194" spans="50:301">
      <c r="AX194" s="1"/>
      <c r="AY194" s="1"/>
      <c r="AZ194" s="1"/>
      <c r="ED194" s="2"/>
      <c r="EE194" s="2"/>
      <c r="EF194" s="2"/>
      <c r="EG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0"/>
      <c r="IX194" s="2"/>
      <c r="IY194" s="2"/>
      <c r="IZ194" s="2"/>
      <c r="JA194" s="2"/>
      <c r="JB194" s="2"/>
      <c r="JC194" s="2"/>
      <c r="KK194" s="2"/>
      <c r="KL194" s="44"/>
      <c r="KM194" s="44"/>
      <c r="KN194" s="44"/>
      <c r="KO194" s="44"/>
    </row>
    <row r="195" spans="50:301">
      <c r="AX195" s="1"/>
      <c r="AY195" s="1"/>
      <c r="AZ195" s="1"/>
      <c r="ED195" s="2"/>
      <c r="EE195" s="2"/>
      <c r="EF195" s="2"/>
      <c r="EG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0"/>
      <c r="IX195" s="2"/>
      <c r="IY195" s="2"/>
      <c r="IZ195" s="2"/>
      <c r="JA195" s="2"/>
      <c r="JB195" s="2"/>
      <c r="JC195" s="2"/>
      <c r="KK195" s="2"/>
      <c r="KL195" s="44"/>
      <c r="KM195" s="44"/>
      <c r="KN195" s="44"/>
      <c r="KO195" s="44"/>
    </row>
    <row r="196" spans="50:301">
      <c r="AX196" s="1"/>
      <c r="AY196" s="1"/>
      <c r="AZ196" s="1"/>
      <c r="ED196" s="2"/>
      <c r="EE196" s="2"/>
      <c r="EF196" s="2"/>
      <c r="EG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0"/>
      <c r="IX196" s="2"/>
      <c r="IY196" s="2"/>
      <c r="IZ196" s="2"/>
      <c r="JA196" s="2"/>
      <c r="JB196" s="2"/>
      <c r="JC196" s="2"/>
      <c r="KK196" s="2"/>
      <c r="KL196" s="44"/>
      <c r="KM196" s="44"/>
      <c r="KN196" s="44"/>
      <c r="KO196" s="44"/>
    </row>
    <row r="197" spans="50:301">
      <c r="AX197" s="1"/>
      <c r="AY197" s="1"/>
      <c r="AZ197" s="1"/>
      <c r="ED197" s="2"/>
      <c r="EE197" s="2"/>
      <c r="EF197" s="2"/>
      <c r="EG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0"/>
      <c r="IX197" s="2"/>
      <c r="IY197" s="2"/>
      <c r="IZ197" s="2"/>
      <c r="JA197" s="2"/>
      <c r="JB197" s="2"/>
      <c r="JC197" s="2"/>
      <c r="KK197" s="2"/>
      <c r="KL197" s="44"/>
      <c r="KM197" s="44"/>
      <c r="KN197" s="44"/>
      <c r="KO197" s="44"/>
    </row>
    <row r="198" spans="50:301">
      <c r="AX198" s="1"/>
      <c r="AY198" s="1"/>
      <c r="AZ198" s="1"/>
      <c r="ED198" s="2"/>
      <c r="EE198" s="2"/>
      <c r="EF198" s="2"/>
      <c r="EG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0"/>
      <c r="IX198" s="2"/>
      <c r="IY198" s="2"/>
      <c r="IZ198" s="2"/>
      <c r="JA198" s="2"/>
      <c r="JB198" s="2"/>
      <c r="JC198" s="2"/>
      <c r="KK198" s="2"/>
      <c r="KL198" s="44"/>
      <c r="KM198" s="44"/>
      <c r="KN198" s="44"/>
      <c r="KO198" s="44"/>
    </row>
    <row r="199" spans="50:301">
      <c r="AX199" s="1"/>
      <c r="AY199" s="1"/>
      <c r="AZ199" s="1"/>
      <c r="ED199" s="2"/>
      <c r="EE199" s="2"/>
      <c r="EF199" s="2"/>
      <c r="EG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0"/>
      <c r="IX199" s="2"/>
      <c r="IY199" s="2"/>
      <c r="IZ199" s="2"/>
      <c r="JA199" s="2"/>
      <c r="JB199" s="2"/>
      <c r="JC199" s="2"/>
      <c r="KK199" s="2"/>
      <c r="KL199" s="44"/>
      <c r="KM199" s="44"/>
      <c r="KN199" s="44"/>
      <c r="KO199" s="44"/>
    </row>
    <row r="200" spans="50:301">
      <c r="AX200" s="1"/>
      <c r="AY200" s="1"/>
      <c r="AZ200" s="1"/>
      <c r="ED200" s="2"/>
      <c r="EE200" s="2"/>
      <c r="EF200" s="2"/>
      <c r="EG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0"/>
      <c r="IX200" s="2"/>
      <c r="IY200" s="2"/>
      <c r="IZ200" s="2"/>
      <c r="JA200" s="2"/>
      <c r="JB200" s="2"/>
      <c r="JC200" s="2"/>
      <c r="KK200" s="2"/>
      <c r="KL200" s="44"/>
      <c r="KM200" s="44"/>
      <c r="KN200" s="44"/>
      <c r="KO200" s="44"/>
    </row>
    <row r="201" spans="50:301">
      <c r="AX201" s="1"/>
      <c r="AY201" s="1"/>
      <c r="AZ201" s="1"/>
      <c r="ED201" s="2"/>
      <c r="EE201" s="2"/>
      <c r="EF201" s="2"/>
      <c r="EG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0"/>
      <c r="IX201" s="2"/>
      <c r="IY201" s="2"/>
      <c r="IZ201" s="2"/>
      <c r="JA201" s="2"/>
      <c r="JB201" s="2"/>
      <c r="JC201" s="2"/>
      <c r="KK201" s="2"/>
      <c r="KL201" s="44"/>
      <c r="KM201" s="44"/>
      <c r="KN201" s="44"/>
      <c r="KO201" s="44"/>
    </row>
    <row r="202" spans="50:301">
      <c r="AX202" s="1"/>
      <c r="AY202" s="1"/>
      <c r="AZ202" s="1"/>
      <c r="ED202" s="2"/>
      <c r="EE202" s="2"/>
      <c r="EF202" s="2"/>
      <c r="EG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0"/>
      <c r="IX202" s="2"/>
      <c r="IY202" s="2"/>
      <c r="IZ202" s="2"/>
      <c r="JA202" s="2"/>
      <c r="JB202" s="2"/>
      <c r="JC202" s="2"/>
      <c r="KK202" s="2"/>
      <c r="KL202" s="44"/>
      <c r="KM202" s="44"/>
      <c r="KN202" s="44"/>
      <c r="KO202" s="44"/>
    </row>
    <row r="203" spans="50:301">
      <c r="AX203" s="1"/>
      <c r="AY203" s="1"/>
      <c r="AZ203" s="1"/>
      <c r="ED203" s="2"/>
      <c r="EE203" s="2"/>
      <c r="EF203" s="2"/>
      <c r="EG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0"/>
      <c r="IX203" s="2"/>
      <c r="IY203" s="2"/>
      <c r="IZ203" s="2"/>
      <c r="JA203" s="2"/>
      <c r="JB203" s="2"/>
      <c r="JC203" s="2"/>
      <c r="KK203" s="2"/>
      <c r="KL203" s="44"/>
      <c r="KM203" s="44"/>
      <c r="KN203" s="44"/>
      <c r="KO203" s="44"/>
    </row>
    <row r="204" spans="50:301">
      <c r="AX204" s="1"/>
      <c r="AY204" s="1"/>
      <c r="AZ204" s="1"/>
      <c r="ED204" s="2"/>
      <c r="EE204" s="2"/>
      <c r="EF204" s="2"/>
      <c r="EG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0"/>
      <c r="IX204" s="2"/>
      <c r="IY204" s="2"/>
      <c r="IZ204" s="2"/>
      <c r="JA204" s="2"/>
      <c r="JB204" s="2"/>
      <c r="JC204" s="2"/>
      <c r="KK204" s="2"/>
      <c r="KL204" s="44"/>
      <c r="KM204" s="44"/>
      <c r="KN204" s="44"/>
      <c r="KO204" s="44"/>
    </row>
    <row r="205" spans="50:301">
      <c r="AX205" s="1"/>
      <c r="AY205" s="1"/>
      <c r="AZ205" s="1"/>
      <c r="ED205" s="2"/>
      <c r="EE205" s="2"/>
      <c r="EF205" s="2"/>
      <c r="EG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0"/>
      <c r="IX205" s="2"/>
      <c r="IY205" s="2"/>
      <c r="IZ205" s="2"/>
      <c r="JA205" s="2"/>
      <c r="JB205" s="2"/>
      <c r="JC205" s="2"/>
      <c r="KK205" s="2"/>
      <c r="KL205" s="44"/>
      <c r="KM205" s="44"/>
      <c r="KN205" s="44"/>
      <c r="KO205" s="44"/>
    </row>
    <row r="206" spans="50:301">
      <c r="AX206" s="1"/>
      <c r="AY206" s="1"/>
      <c r="AZ206" s="1"/>
      <c r="ED206" s="2"/>
      <c r="EE206" s="2"/>
      <c r="EF206" s="2"/>
      <c r="EG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0"/>
      <c r="IX206" s="2"/>
      <c r="IY206" s="2"/>
      <c r="IZ206" s="2"/>
      <c r="JA206" s="2"/>
      <c r="JB206" s="2"/>
      <c r="JC206" s="2"/>
      <c r="KK206" s="2"/>
      <c r="KL206" s="44"/>
      <c r="KM206" s="44"/>
      <c r="KN206" s="44"/>
      <c r="KO206" s="44"/>
    </row>
    <row r="207" spans="50:301">
      <c r="AX207" s="1"/>
      <c r="AY207" s="1"/>
      <c r="AZ207" s="1"/>
      <c r="ED207" s="2"/>
      <c r="EE207" s="2"/>
      <c r="EF207" s="2"/>
      <c r="EG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0"/>
      <c r="IX207" s="2"/>
      <c r="IY207" s="2"/>
      <c r="IZ207" s="2"/>
      <c r="JA207" s="2"/>
      <c r="JB207" s="2"/>
      <c r="JC207" s="2"/>
      <c r="KK207" s="2"/>
      <c r="KL207" s="44"/>
      <c r="KM207" s="44"/>
      <c r="KN207" s="44"/>
      <c r="KO207" s="44"/>
    </row>
    <row r="208" spans="50:301">
      <c r="AX208" s="1"/>
      <c r="AY208" s="1"/>
      <c r="AZ208" s="1"/>
      <c r="ED208" s="2"/>
      <c r="EE208" s="2"/>
      <c r="EF208" s="2"/>
      <c r="EG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0"/>
      <c r="IX208" s="2"/>
      <c r="IY208" s="2"/>
      <c r="IZ208" s="2"/>
      <c r="JA208" s="2"/>
      <c r="JB208" s="2"/>
      <c r="JC208" s="2"/>
      <c r="KK208" s="2"/>
      <c r="KL208" s="44"/>
      <c r="KM208" s="44"/>
      <c r="KN208" s="44"/>
      <c r="KO208" s="44"/>
    </row>
    <row r="209" spans="50:301">
      <c r="AX209" s="1"/>
      <c r="AY209" s="1"/>
      <c r="AZ209" s="1"/>
      <c r="ED209" s="2"/>
      <c r="EE209" s="2"/>
      <c r="EF209" s="2"/>
      <c r="EG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0"/>
      <c r="IX209" s="2"/>
      <c r="IY209" s="2"/>
      <c r="IZ209" s="2"/>
      <c r="JA209" s="2"/>
      <c r="JB209" s="2"/>
      <c r="JC209" s="2"/>
      <c r="KK209" s="2"/>
      <c r="KL209" s="44"/>
      <c r="KM209" s="44"/>
      <c r="KN209" s="44"/>
      <c r="KO209" s="44"/>
    </row>
    <row r="210" spans="50:301">
      <c r="AX210" s="1"/>
      <c r="AY210" s="1"/>
      <c r="AZ210" s="1"/>
      <c r="ED210" s="2"/>
      <c r="EE210" s="2"/>
      <c r="EF210" s="2"/>
      <c r="EG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0"/>
      <c r="IX210" s="2"/>
      <c r="IY210" s="2"/>
      <c r="IZ210" s="2"/>
      <c r="JA210" s="2"/>
      <c r="JB210" s="2"/>
      <c r="JC210" s="2"/>
      <c r="KK210" s="2"/>
      <c r="KL210" s="44"/>
      <c r="KM210" s="44"/>
      <c r="KN210" s="44"/>
      <c r="KO210" s="44"/>
    </row>
    <row r="211" spans="50:301">
      <c r="AX211" s="1"/>
      <c r="AY211" s="1"/>
      <c r="AZ211" s="1"/>
      <c r="ED211" s="2"/>
      <c r="EE211" s="2"/>
      <c r="EF211" s="2"/>
      <c r="EG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0"/>
      <c r="IX211" s="2"/>
      <c r="IY211" s="2"/>
      <c r="IZ211" s="2"/>
      <c r="JA211" s="2"/>
      <c r="JB211" s="2"/>
      <c r="JC211" s="2"/>
      <c r="KK211" s="2"/>
      <c r="KL211" s="44"/>
      <c r="KM211" s="44"/>
      <c r="KN211" s="44"/>
      <c r="KO211" s="44"/>
    </row>
    <row r="212" spans="50:301">
      <c r="AX212" s="1"/>
      <c r="AY212" s="1"/>
      <c r="AZ212" s="1"/>
      <c r="ED212" s="2"/>
      <c r="EE212" s="2"/>
      <c r="EF212" s="2"/>
      <c r="EG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0"/>
      <c r="IX212" s="2"/>
      <c r="IY212" s="2"/>
      <c r="IZ212" s="2"/>
      <c r="JA212" s="2"/>
      <c r="JB212" s="2"/>
      <c r="JC212" s="2"/>
      <c r="KK212" s="2"/>
      <c r="KL212" s="44"/>
      <c r="KM212" s="44"/>
      <c r="KN212" s="44"/>
      <c r="KO212" s="44"/>
    </row>
    <row r="213" spans="50:301">
      <c r="AX213" s="1"/>
      <c r="AY213" s="1"/>
      <c r="AZ213" s="1"/>
      <c r="ED213" s="2"/>
      <c r="EE213" s="2"/>
      <c r="EF213" s="2"/>
      <c r="EG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0"/>
      <c r="IX213" s="2"/>
      <c r="IY213" s="2"/>
      <c r="IZ213" s="2"/>
      <c r="JA213" s="2"/>
      <c r="JB213" s="2"/>
      <c r="JC213" s="2"/>
      <c r="KK213" s="2"/>
      <c r="KL213" s="44"/>
      <c r="KM213" s="44"/>
      <c r="KN213" s="44"/>
      <c r="KO213" s="44"/>
    </row>
    <row r="214" spans="50:301">
      <c r="AX214" s="1"/>
      <c r="AY214" s="1"/>
      <c r="AZ214" s="1"/>
      <c r="ED214" s="2"/>
      <c r="EE214" s="2"/>
      <c r="EF214" s="2"/>
      <c r="EG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0"/>
      <c r="IX214" s="2"/>
      <c r="IY214" s="2"/>
      <c r="IZ214" s="2"/>
      <c r="JA214" s="2"/>
      <c r="JB214" s="2"/>
      <c r="JC214" s="2"/>
      <c r="KK214" s="2"/>
      <c r="KL214" s="44"/>
      <c r="KM214" s="44"/>
      <c r="KN214" s="44"/>
      <c r="KO214" s="44"/>
    </row>
    <row r="215" spans="50:301">
      <c r="AX215" s="1"/>
      <c r="AY215" s="1"/>
      <c r="AZ215" s="1"/>
      <c r="ED215" s="2"/>
      <c r="EE215" s="2"/>
      <c r="EF215" s="2"/>
      <c r="EG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0"/>
      <c r="IX215" s="2"/>
      <c r="IY215" s="2"/>
      <c r="IZ215" s="2"/>
      <c r="JA215" s="2"/>
      <c r="JB215" s="2"/>
      <c r="JC215" s="2"/>
      <c r="KK215" s="2"/>
      <c r="KL215" s="44"/>
      <c r="KM215" s="44"/>
      <c r="KN215" s="44"/>
      <c r="KO215" s="44"/>
    </row>
    <row r="216" spans="50:301">
      <c r="AX216" s="1"/>
      <c r="AY216" s="1"/>
      <c r="AZ216" s="1"/>
      <c r="ED216" s="2"/>
      <c r="EE216" s="2"/>
      <c r="EF216" s="2"/>
      <c r="EG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0"/>
      <c r="IX216" s="2"/>
      <c r="IY216" s="2"/>
      <c r="IZ216" s="2"/>
      <c r="JA216" s="2"/>
      <c r="JB216" s="2"/>
      <c r="JC216" s="2"/>
      <c r="KK216" s="2"/>
      <c r="KL216" s="44"/>
      <c r="KM216" s="44"/>
      <c r="KN216" s="44"/>
      <c r="KO216" s="44"/>
    </row>
    <row r="217" spans="50:301">
      <c r="AX217" s="1"/>
      <c r="AY217" s="1"/>
      <c r="AZ217" s="1"/>
      <c r="ED217" s="2"/>
      <c r="EE217" s="2"/>
      <c r="EF217" s="2"/>
      <c r="EG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0"/>
      <c r="IX217" s="2"/>
      <c r="IY217" s="2"/>
      <c r="IZ217" s="2"/>
      <c r="JA217" s="2"/>
      <c r="JB217" s="2"/>
      <c r="JC217" s="2"/>
      <c r="KK217" s="2"/>
      <c r="KL217" s="44"/>
      <c r="KM217" s="44"/>
      <c r="KN217" s="44"/>
      <c r="KO217" s="44"/>
    </row>
    <row r="218" spans="50:301">
      <c r="AX218" s="1"/>
      <c r="AY218" s="1"/>
      <c r="AZ218" s="1"/>
      <c r="ED218" s="2"/>
      <c r="EE218" s="2"/>
      <c r="EF218" s="2"/>
      <c r="EG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0"/>
      <c r="IX218" s="2"/>
      <c r="IY218" s="2"/>
      <c r="IZ218" s="2"/>
      <c r="JA218" s="2"/>
      <c r="JB218" s="2"/>
      <c r="JC218" s="2"/>
      <c r="KK218" s="2"/>
      <c r="KL218" s="44"/>
      <c r="KM218" s="44"/>
      <c r="KN218" s="44"/>
      <c r="KO218" s="44"/>
    </row>
    <row r="219" spans="50:301">
      <c r="AX219" s="1"/>
      <c r="AY219" s="1"/>
      <c r="AZ219" s="1"/>
      <c r="ED219" s="2"/>
      <c r="EE219" s="2"/>
      <c r="EF219" s="2"/>
      <c r="EG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0"/>
      <c r="IX219" s="2"/>
      <c r="IY219" s="2"/>
      <c r="IZ219" s="2"/>
      <c r="JA219" s="2"/>
      <c r="JB219" s="2"/>
      <c r="JC219" s="2"/>
      <c r="KK219" s="2"/>
      <c r="KL219" s="44"/>
      <c r="KM219" s="44"/>
      <c r="KN219" s="44"/>
      <c r="KO219" s="44"/>
    </row>
    <row r="220" spans="50:301">
      <c r="AX220" s="1"/>
      <c r="AY220" s="1"/>
      <c r="AZ220" s="1"/>
      <c r="ED220" s="2"/>
      <c r="EE220" s="2"/>
      <c r="EF220" s="2"/>
      <c r="EG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0"/>
      <c r="IX220" s="2"/>
      <c r="IY220" s="2"/>
      <c r="IZ220" s="2"/>
      <c r="JA220" s="2"/>
      <c r="JB220" s="2"/>
      <c r="JC220" s="2"/>
      <c r="KK220" s="2"/>
      <c r="KL220" s="44"/>
      <c r="KM220" s="44"/>
      <c r="KN220" s="44"/>
      <c r="KO220" s="44"/>
    </row>
    <row r="221" spans="50:301">
      <c r="AX221" s="1"/>
      <c r="AY221" s="1"/>
      <c r="AZ221" s="1"/>
      <c r="ED221" s="2"/>
      <c r="EE221" s="2"/>
      <c r="EF221" s="2"/>
      <c r="EG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0"/>
      <c r="IX221" s="2"/>
      <c r="IY221" s="2"/>
      <c r="IZ221" s="2"/>
      <c r="JA221" s="2"/>
      <c r="JB221" s="2"/>
      <c r="JC221" s="2"/>
      <c r="KK221" s="2"/>
      <c r="KL221" s="44"/>
      <c r="KM221" s="44"/>
      <c r="KN221" s="44"/>
      <c r="KO221" s="44"/>
    </row>
    <row r="222" spans="50:301">
      <c r="AX222" s="1"/>
      <c r="AY222" s="1"/>
      <c r="AZ222" s="1"/>
      <c r="ED222" s="2"/>
      <c r="EE222" s="2"/>
      <c r="EF222" s="2"/>
      <c r="EG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0"/>
      <c r="IX222" s="2"/>
      <c r="IY222" s="2"/>
      <c r="IZ222" s="2"/>
      <c r="JA222" s="2"/>
      <c r="JB222" s="2"/>
      <c r="JC222" s="2"/>
      <c r="KK222" s="2"/>
      <c r="KL222" s="44"/>
      <c r="KM222" s="44"/>
      <c r="KN222" s="44"/>
      <c r="KO222" s="44"/>
    </row>
    <row r="223" spans="50:301">
      <c r="AX223" s="1"/>
      <c r="AY223" s="1"/>
      <c r="AZ223" s="1"/>
      <c r="ED223" s="2"/>
      <c r="EE223" s="2"/>
      <c r="EF223" s="2"/>
      <c r="EG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0"/>
      <c r="IX223" s="2"/>
      <c r="IY223" s="2"/>
      <c r="IZ223" s="2"/>
      <c r="JA223" s="2"/>
      <c r="JB223" s="2"/>
      <c r="JC223" s="2"/>
      <c r="KK223" s="2"/>
      <c r="KL223" s="44"/>
      <c r="KM223" s="44"/>
      <c r="KN223" s="44"/>
      <c r="KO223" s="44"/>
    </row>
    <row r="224" spans="50:301">
      <c r="AX224" s="1"/>
      <c r="AY224" s="1"/>
      <c r="AZ224" s="1"/>
      <c r="ED224" s="2"/>
      <c r="EE224" s="2"/>
      <c r="EF224" s="2"/>
      <c r="EG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0"/>
      <c r="IX224" s="2"/>
      <c r="IY224" s="2"/>
      <c r="IZ224" s="2"/>
      <c r="JA224" s="2"/>
      <c r="JB224" s="2"/>
      <c r="JC224" s="2"/>
      <c r="KK224" s="2"/>
      <c r="KL224" s="44"/>
      <c r="KM224" s="44"/>
      <c r="KN224" s="44"/>
      <c r="KO224" s="44"/>
    </row>
    <row r="225" spans="50:301">
      <c r="AX225" s="1"/>
      <c r="AY225" s="1"/>
      <c r="AZ225" s="1"/>
      <c r="ED225" s="2"/>
      <c r="EE225" s="2"/>
      <c r="EF225" s="2"/>
      <c r="EG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0"/>
      <c r="IX225" s="2"/>
      <c r="IY225" s="2"/>
      <c r="IZ225" s="2"/>
      <c r="JA225" s="2"/>
      <c r="JB225" s="2"/>
      <c r="JC225" s="2"/>
      <c r="KK225" s="2"/>
      <c r="KL225" s="44"/>
      <c r="KM225" s="44"/>
      <c r="KN225" s="44"/>
      <c r="KO225" s="44"/>
    </row>
    <row r="226" spans="50:301">
      <c r="AX226" s="1"/>
      <c r="AY226" s="1"/>
      <c r="AZ226" s="1"/>
      <c r="ED226" s="2"/>
      <c r="EE226" s="2"/>
      <c r="EF226" s="2"/>
      <c r="EG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0"/>
      <c r="IX226" s="2"/>
      <c r="IY226" s="2"/>
      <c r="IZ226" s="2"/>
      <c r="JA226" s="2"/>
      <c r="JB226" s="2"/>
      <c r="JC226" s="2"/>
      <c r="KK226" s="2"/>
      <c r="KL226" s="44"/>
      <c r="KM226" s="44"/>
      <c r="KN226" s="44"/>
      <c r="KO226" s="44"/>
    </row>
    <row r="227" spans="50:301">
      <c r="AX227" s="1"/>
      <c r="AY227" s="1"/>
      <c r="AZ227" s="1"/>
      <c r="ED227" s="2"/>
      <c r="EE227" s="2"/>
      <c r="EF227" s="2"/>
      <c r="EG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0"/>
      <c r="IX227" s="2"/>
      <c r="IY227" s="2"/>
      <c r="IZ227" s="2"/>
      <c r="JA227" s="2"/>
      <c r="JB227" s="2"/>
      <c r="JC227" s="2"/>
      <c r="KK227" s="2"/>
      <c r="KL227" s="44"/>
      <c r="KM227" s="44"/>
      <c r="KN227" s="44"/>
      <c r="KO227" s="44"/>
    </row>
    <row r="228" spans="50:301">
      <c r="AX228" s="1"/>
      <c r="AY228" s="1"/>
      <c r="AZ228" s="1"/>
      <c r="ED228" s="2"/>
      <c r="EE228" s="2"/>
      <c r="EF228" s="2"/>
      <c r="EG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0"/>
      <c r="IX228" s="2"/>
      <c r="IY228" s="2"/>
      <c r="IZ228" s="2"/>
      <c r="JA228" s="2"/>
      <c r="JB228" s="2"/>
      <c r="JC228" s="2"/>
      <c r="KK228" s="2"/>
      <c r="KL228" s="44"/>
      <c r="KM228" s="44"/>
      <c r="KN228" s="44"/>
      <c r="KO228" s="44"/>
    </row>
    <row r="229" spans="50:301">
      <c r="AX229" s="1"/>
      <c r="AY229" s="1"/>
      <c r="AZ229" s="1"/>
      <c r="ED229" s="2"/>
      <c r="EE229" s="2"/>
      <c r="EF229" s="2"/>
      <c r="EG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0"/>
      <c r="IX229" s="2"/>
      <c r="IY229" s="2"/>
      <c r="IZ229" s="2"/>
      <c r="JA229" s="2"/>
      <c r="JB229" s="2"/>
      <c r="JC229" s="2"/>
      <c r="KK229" s="2"/>
      <c r="KL229" s="44"/>
      <c r="KM229" s="44"/>
      <c r="KN229" s="44"/>
      <c r="KO229" s="44"/>
    </row>
    <row r="230" spans="50:301">
      <c r="AX230" s="1"/>
      <c r="AY230" s="1"/>
      <c r="AZ230" s="1"/>
      <c r="ED230" s="2"/>
      <c r="EE230" s="2"/>
      <c r="EF230" s="2"/>
      <c r="EG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0"/>
      <c r="IX230" s="2"/>
      <c r="IY230" s="2"/>
      <c r="IZ230" s="2"/>
      <c r="JA230" s="2"/>
      <c r="JB230" s="2"/>
      <c r="JC230" s="2"/>
      <c r="KK230" s="2"/>
      <c r="KL230" s="44"/>
      <c r="KM230" s="44"/>
      <c r="KN230" s="44"/>
      <c r="KO230" s="44"/>
    </row>
    <row r="231" spans="50:301">
      <c r="AX231" s="1"/>
      <c r="AY231" s="1"/>
      <c r="AZ231" s="1"/>
      <c r="ED231" s="2"/>
      <c r="EE231" s="2"/>
      <c r="EF231" s="2"/>
      <c r="EG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0"/>
      <c r="IX231" s="2"/>
      <c r="IY231" s="2"/>
      <c r="IZ231" s="2"/>
      <c r="JA231" s="2"/>
      <c r="JB231" s="2"/>
      <c r="JC231" s="2"/>
      <c r="KK231" s="2"/>
      <c r="KL231" s="44"/>
      <c r="KM231" s="44"/>
      <c r="KN231" s="44"/>
      <c r="KO231" s="44"/>
    </row>
    <row r="232" spans="50:301">
      <c r="AX232" s="1"/>
      <c r="AY232" s="1"/>
      <c r="AZ232" s="1"/>
      <c r="ED232" s="2"/>
      <c r="EE232" s="2"/>
      <c r="EF232" s="2"/>
      <c r="EG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0"/>
      <c r="IX232" s="2"/>
      <c r="IY232" s="2"/>
      <c r="IZ232" s="2"/>
      <c r="JA232" s="2"/>
      <c r="JB232" s="2"/>
      <c r="JC232" s="2"/>
      <c r="KK232" s="2"/>
      <c r="KL232" s="44"/>
      <c r="KM232" s="44"/>
      <c r="KN232" s="44"/>
      <c r="KO232" s="44"/>
    </row>
    <row r="233" spans="50:301">
      <c r="AX233" s="1"/>
      <c r="AY233" s="1"/>
      <c r="AZ233" s="1"/>
      <c r="ED233" s="2"/>
      <c r="EE233" s="2"/>
      <c r="EF233" s="2"/>
      <c r="EG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0"/>
      <c r="IX233" s="2"/>
      <c r="IY233" s="2"/>
      <c r="IZ233" s="2"/>
      <c r="JA233" s="2"/>
      <c r="JB233" s="2"/>
      <c r="JC233" s="2"/>
      <c r="KK233" s="2"/>
      <c r="KL233" s="44"/>
      <c r="KM233" s="44"/>
      <c r="KN233" s="44"/>
      <c r="KO233" s="44"/>
    </row>
    <row r="234" spans="50:301">
      <c r="AX234" s="1"/>
      <c r="AY234" s="1"/>
      <c r="AZ234" s="1"/>
      <c r="ED234" s="2"/>
      <c r="EE234" s="2"/>
      <c r="EF234" s="2"/>
      <c r="EG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0"/>
      <c r="IX234" s="2"/>
      <c r="IY234" s="2"/>
      <c r="IZ234" s="2"/>
      <c r="JA234" s="2"/>
      <c r="JB234" s="2"/>
      <c r="JC234" s="2"/>
      <c r="KK234" s="2"/>
      <c r="KL234" s="44"/>
      <c r="KM234" s="44"/>
      <c r="KN234" s="44"/>
      <c r="KO234" s="44"/>
    </row>
    <row r="235" spans="50:301">
      <c r="AX235" s="1"/>
      <c r="AY235" s="1"/>
      <c r="AZ235" s="1"/>
      <c r="ED235" s="2"/>
      <c r="EE235" s="2"/>
      <c r="EF235" s="2"/>
      <c r="EG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0"/>
      <c r="IX235" s="2"/>
      <c r="IY235" s="2"/>
      <c r="IZ235" s="2"/>
      <c r="JA235" s="2"/>
      <c r="JB235" s="2"/>
      <c r="JC235" s="2"/>
      <c r="KK235" s="2"/>
      <c r="KL235" s="44"/>
      <c r="KM235" s="44"/>
      <c r="KN235" s="44"/>
      <c r="KO235" s="44"/>
    </row>
    <row r="236" spans="50:301">
      <c r="AX236" s="1"/>
      <c r="AY236" s="1"/>
      <c r="AZ236" s="1"/>
      <c r="ED236" s="2"/>
      <c r="EE236" s="2"/>
      <c r="EF236" s="2"/>
      <c r="EG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0"/>
      <c r="IX236" s="2"/>
      <c r="IY236" s="2"/>
      <c r="IZ236" s="2"/>
      <c r="JA236" s="2"/>
      <c r="JB236" s="2"/>
      <c r="JC236" s="2"/>
      <c r="KK236" s="2"/>
      <c r="KL236" s="44"/>
      <c r="KM236" s="44"/>
      <c r="KN236" s="44"/>
      <c r="KO236" s="44"/>
    </row>
    <row r="237" spans="50:301">
      <c r="AX237" s="1"/>
      <c r="AY237" s="1"/>
      <c r="AZ237" s="1"/>
      <c r="ED237" s="2"/>
      <c r="EE237" s="2"/>
      <c r="EF237" s="2"/>
      <c r="EG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0"/>
      <c r="IX237" s="2"/>
      <c r="IY237" s="2"/>
      <c r="IZ237" s="2"/>
      <c r="JA237" s="2"/>
      <c r="JB237" s="2"/>
      <c r="JC237" s="2"/>
      <c r="KK237" s="2"/>
      <c r="KL237" s="44"/>
      <c r="KM237" s="44"/>
      <c r="KN237" s="44"/>
      <c r="KO237" s="44"/>
    </row>
    <row r="238" spans="50:301">
      <c r="AX238" s="1"/>
      <c r="AY238" s="1"/>
      <c r="AZ238" s="1"/>
      <c r="ED238" s="2"/>
      <c r="EE238" s="2"/>
      <c r="EF238" s="2"/>
      <c r="EG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0"/>
      <c r="IX238" s="2"/>
      <c r="IY238" s="2"/>
      <c r="IZ238" s="2"/>
      <c r="JA238" s="2"/>
      <c r="JB238" s="2"/>
      <c r="JC238" s="2"/>
      <c r="KK238" s="2"/>
      <c r="KL238" s="44"/>
      <c r="KM238" s="44"/>
      <c r="KN238" s="44"/>
      <c r="KO238" s="44"/>
    </row>
    <row r="239" spans="50:301">
      <c r="AX239" s="1"/>
      <c r="AY239" s="1"/>
      <c r="AZ239" s="1"/>
      <c r="ED239" s="2"/>
      <c r="EE239" s="2"/>
      <c r="EF239" s="2"/>
      <c r="EG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0"/>
      <c r="IX239" s="2"/>
      <c r="IY239" s="2"/>
      <c r="IZ239" s="2"/>
      <c r="JA239" s="2"/>
      <c r="JB239" s="2"/>
      <c r="JC239" s="2"/>
      <c r="KK239" s="2"/>
      <c r="KL239" s="44"/>
      <c r="KM239" s="44"/>
      <c r="KN239" s="44"/>
      <c r="KO239" s="44"/>
    </row>
    <row r="240" spans="50:301">
      <c r="AX240" s="1"/>
      <c r="AY240" s="1"/>
      <c r="AZ240" s="1"/>
      <c r="ED240" s="2"/>
      <c r="EE240" s="2"/>
      <c r="EF240" s="2"/>
      <c r="EG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0"/>
      <c r="IX240" s="2"/>
      <c r="IY240" s="2"/>
      <c r="IZ240" s="2"/>
      <c r="JA240" s="2"/>
      <c r="JB240" s="2"/>
      <c r="JC240" s="2"/>
      <c r="KK240" s="2"/>
      <c r="KL240" s="44"/>
      <c r="KM240" s="44"/>
      <c r="KN240" s="44"/>
      <c r="KO240" s="44"/>
    </row>
    <row r="241" spans="50:301">
      <c r="AX241" s="1"/>
      <c r="AY241" s="1"/>
      <c r="AZ241" s="1"/>
      <c r="ED241" s="2"/>
      <c r="EE241" s="2"/>
      <c r="EF241" s="2"/>
      <c r="EG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0"/>
      <c r="IX241" s="2"/>
      <c r="IY241" s="2"/>
      <c r="IZ241" s="2"/>
      <c r="JA241" s="2"/>
      <c r="JB241" s="2"/>
      <c r="JC241" s="2"/>
      <c r="KK241" s="2"/>
      <c r="KL241" s="44"/>
      <c r="KM241" s="44"/>
      <c r="KN241" s="44"/>
      <c r="KO241" s="44"/>
    </row>
    <row r="242" spans="50:301">
      <c r="AX242" s="1"/>
      <c r="AY242" s="1"/>
      <c r="AZ242" s="1"/>
      <c r="ED242" s="2"/>
      <c r="EE242" s="2"/>
      <c r="EF242" s="2"/>
      <c r="EG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0"/>
      <c r="IX242" s="2"/>
      <c r="IY242" s="2"/>
      <c r="IZ242" s="2"/>
      <c r="JA242" s="2"/>
      <c r="JB242" s="2"/>
      <c r="JC242" s="2"/>
      <c r="KK242" s="2"/>
      <c r="KL242" s="44"/>
      <c r="KM242" s="44"/>
      <c r="KN242" s="44"/>
      <c r="KO242" s="44"/>
    </row>
    <row r="243" spans="50:301">
      <c r="AX243" s="1"/>
      <c r="AY243" s="1"/>
      <c r="AZ243" s="1"/>
      <c r="ED243" s="2"/>
      <c r="EE243" s="2"/>
      <c r="EF243" s="2"/>
      <c r="EG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0"/>
      <c r="IX243" s="2"/>
      <c r="IY243" s="2"/>
      <c r="IZ243" s="2"/>
      <c r="JA243" s="2"/>
      <c r="JB243" s="2"/>
      <c r="JC243" s="2"/>
      <c r="KK243" s="2"/>
      <c r="KL243" s="44"/>
      <c r="KM243" s="44"/>
      <c r="KN243" s="44"/>
      <c r="KO243" s="44"/>
    </row>
    <row r="244" spans="50:301">
      <c r="AX244" s="1"/>
      <c r="AY244" s="1"/>
      <c r="AZ244" s="1"/>
      <c r="ED244" s="2"/>
      <c r="EE244" s="2"/>
      <c r="EF244" s="2"/>
      <c r="EG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0"/>
      <c r="IX244" s="2"/>
      <c r="IY244" s="2"/>
      <c r="IZ244" s="2"/>
      <c r="JA244" s="2"/>
      <c r="JB244" s="2"/>
      <c r="JC244" s="2"/>
      <c r="KK244" s="2"/>
      <c r="KL244" s="44"/>
      <c r="KM244" s="44"/>
      <c r="KN244" s="44"/>
      <c r="KO244" s="44"/>
    </row>
    <row r="245" spans="50:301">
      <c r="AX245" s="1"/>
      <c r="AY245" s="1"/>
      <c r="AZ245" s="1"/>
      <c r="ED245" s="2"/>
      <c r="EE245" s="2"/>
      <c r="EF245" s="2"/>
      <c r="EG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0"/>
      <c r="IX245" s="2"/>
      <c r="IY245" s="2"/>
      <c r="IZ245" s="2"/>
      <c r="JA245" s="2"/>
      <c r="JB245" s="2"/>
      <c r="JC245" s="2"/>
      <c r="KK245" s="2"/>
      <c r="KL245" s="44"/>
      <c r="KM245" s="44"/>
      <c r="KN245" s="44"/>
      <c r="KO245" s="44"/>
    </row>
    <row r="246" spans="50:301">
      <c r="AX246" s="1"/>
      <c r="AY246" s="1"/>
      <c r="AZ246" s="1"/>
      <c r="ED246" s="2"/>
      <c r="EE246" s="2"/>
      <c r="EF246" s="2"/>
      <c r="EG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0"/>
      <c r="IX246" s="2"/>
      <c r="IY246" s="2"/>
      <c r="IZ246" s="2"/>
      <c r="JA246" s="2"/>
      <c r="JB246" s="2"/>
      <c r="JC246" s="2"/>
      <c r="KK246" s="2"/>
      <c r="KL246" s="44"/>
      <c r="KM246" s="44"/>
      <c r="KN246" s="44"/>
      <c r="KO246" s="44"/>
    </row>
    <row r="247" spans="50:301">
      <c r="AX247" s="1"/>
      <c r="AY247" s="1"/>
      <c r="AZ247" s="1"/>
      <c r="ED247" s="2"/>
      <c r="EE247" s="2"/>
      <c r="EF247" s="2"/>
      <c r="EG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0"/>
      <c r="IX247" s="2"/>
      <c r="IY247" s="2"/>
      <c r="IZ247" s="2"/>
      <c r="JA247" s="2"/>
      <c r="JB247" s="2"/>
      <c r="JC247" s="2"/>
      <c r="KK247" s="2"/>
      <c r="KL247" s="44"/>
      <c r="KM247" s="44"/>
      <c r="KN247" s="44"/>
      <c r="KO247" s="44"/>
    </row>
    <row r="248" spans="50:301">
      <c r="AX248" s="1"/>
      <c r="AY248" s="1"/>
      <c r="AZ248" s="1"/>
      <c r="ED248" s="2"/>
      <c r="EE248" s="2"/>
      <c r="EF248" s="2"/>
      <c r="EG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0"/>
      <c r="IX248" s="2"/>
      <c r="IY248" s="2"/>
      <c r="IZ248" s="2"/>
      <c r="JA248" s="2"/>
      <c r="JB248" s="2"/>
      <c r="JC248" s="2"/>
      <c r="KK248" s="2"/>
      <c r="KL248" s="44"/>
      <c r="KM248" s="44"/>
      <c r="KN248" s="44"/>
      <c r="KO248" s="44"/>
    </row>
    <row r="249" spans="50:301">
      <c r="AX249" s="1"/>
      <c r="AY249" s="1"/>
      <c r="AZ249" s="1"/>
      <c r="ED249" s="2"/>
      <c r="EE249" s="2"/>
      <c r="EF249" s="2"/>
      <c r="EG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0"/>
      <c r="IX249" s="2"/>
      <c r="IY249" s="2"/>
      <c r="IZ249" s="2"/>
      <c r="JA249" s="2"/>
      <c r="JB249" s="2"/>
      <c r="JC249" s="2"/>
      <c r="KK249" s="2"/>
      <c r="KL249" s="44"/>
      <c r="KM249" s="44"/>
      <c r="KN249" s="44"/>
      <c r="KO249" s="44"/>
    </row>
    <row r="250" spans="50:301">
      <c r="AX250" s="1"/>
      <c r="AY250" s="1"/>
      <c r="AZ250" s="1"/>
      <c r="ED250" s="2"/>
      <c r="EE250" s="2"/>
      <c r="EF250" s="2"/>
      <c r="EG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0"/>
      <c r="IX250" s="2"/>
      <c r="IY250" s="2"/>
      <c r="IZ250" s="2"/>
      <c r="JA250" s="2"/>
      <c r="JB250" s="2"/>
      <c r="JC250" s="2"/>
      <c r="KK250" s="2"/>
      <c r="KL250" s="44"/>
      <c r="KM250" s="44"/>
      <c r="KN250" s="44"/>
      <c r="KO250" s="44"/>
    </row>
    <row r="251" spans="50:301">
      <c r="AX251" s="1"/>
      <c r="AY251" s="1"/>
      <c r="AZ251" s="1"/>
      <c r="ED251" s="2"/>
      <c r="EE251" s="2"/>
      <c r="EF251" s="2"/>
      <c r="EG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0"/>
      <c r="IX251" s="2"/>
      <c r="IY251" s="2"/>
      <c r="IZ251" s="2"/>
      <c r="JA251" s="2"/>
      <c r="JB251" s="2"/>
      <c r="JC251" s="2"/>
      <c r="KK251" s="2"/>
      <c r="KL251" s="44"/>
      <c r="KM251" s="44"/>
      <c r="KN251" s="44"/>
      <c r="KO251" s="44"/>
    </row>
    <row r="252" spans="50:301">
      <c r="AX252" s="1"/>
      <c r="AY252" s="1"/>
      <c r="AZ252" s="1"/>
      <c r="ED252" s="2"/>
      <c r="EE252" s="2"/>
      <c r="EF252" s="2"/>
      <c r="EG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0"/>
      <c r="IX252" s="2"/>
      <c r="IY252" s="2"/>
      <c r="IZ252" s="2"/>
      <c r="JA252" s="2"/>
      <c r="JB252" s="2"/>
      <c r="JC252" s="2"/>
      <c r="KK252" s="2"/>
      <c r="KL252" s="44"/>
      <c r="KM252" s="44"/>
      <c r="KN252" s="44"/>
      <c r="KO252" s="44"/>
    </row>
    <row r="253" spans="50:301">
      <c r="AX253" s="1"/>
      <c r="AY253" s="1"/>
      <c r="AZ253" s="1"/>
      <c r="ED253" s="2"/>
      <c r="EE253" s="2"/>
      <c r="EF253" s="2"/>
      <c r="EG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0"/>
      <c r="IX253" s="2"/>
      <c r="IY253" s="2"/>
      <c r="IZ253" s="2"/>
      <c r="JA253" s="2"/>
      <c r="JB253" s="2"/>
      <c r="JC253" s="2"/>
      <c r="KK253" s="2"/>
      <c r="KL253" s="44"/>
      <c r="KM253" s="44"/>
      <c r="KN253" s="44"/>
      <c r="KO253" s="44"/>
    </row>
    <row r="254" spans="50:301">
      <c r="AX254" s="1"/>
      <c r="AY254" s="1"/>
      <c r="AZ254" s="1"/>
      <c r="ED254" s="2"/>
      <c r="EE254" s="2"/>
      <c r="EF254" s="2"/>
      <c r="EG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0"/>
      <c r="IX254" s="2"/>
      <c r="IY254" s="2"/>
      <c r="IZ254" s="2"/>
      <c r="JA254" s="2"/>
      <c r="JB254" s="2"/>
      <c r="JC254" s="2"/>
      <c r="KK254" s="2"/>
      <c r="KL254" s="44"/>
      <c r="KM254" s="44"/>
      <c r="KN254" s="44"/>
      <c r="KO254" s="44"/>
    </row>
    <row r="255" spans="50:301">
      <c r="AX255" s="1"/>
      <c r="AY255" s="1"/>
      <c r="AZ255" s="1"/>
      <c r="ED255" s="2"/>
      <c r="EE255" s="2"/>
      <c r="EF255" s="2"/>
      <c r="EG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0"/>
      <c r="IX255" s="2"/>
      <c r="IY255" s="2"/>
      <c r="IZ255" s="2"/>
      <c r="JA255" s="2"/>
      <c r="JB255" s="2"/>
      <c r="JC255" s="2"/>
      <c r="KK255" s="2"/>
      <c r="KL255" s="44"/>
      <c r="KM255" s="44"/>
      <c r="KN255" s="44"/>
      <c r="KO255" s="44"/>
    </row>
    <row r="256" spans="50:301">
      <c r="AX256" s="1"/>
      <c r="AY256" s="1"/>
      <c r="AZ256" s="1"/>
      <c r="ED256" s="2"/>
      <c r="EE256" s="2"/>
      <c r="EF256" s="2"/>
      <c r="EG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0"/>
      <c r="IX256" s="2"/>
      <c r="IY256" s="2"/>
      <c r="IZ256" s="2"/>
      <c r="JA256" s="2"/>
      <c r="JB256" s="2"/>
      <c r="JC256" s="2"/>
      <c r="KK256" s="2"/>
      <c r="KL256" s="44"/>
      <c r="KM256" s="44"/>
      <c r="KN256" s="44"/>
      <c r="KO256" s="44"/>
    </row>
    <row r="257" spans="50:301">
      <c r="AX257" s="1"/>
      <c r="AY257" s="1"/>
      <c r="AZ257" s="1"/>
      <c r="ED257" s="2"/>
      <c r="EE257" s="2"/>
      <c r="EF257" s="2"/>
      <c r="EG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0"/>
      <c r="IX257" s="2"/>
      <c r="IY257" s="2"/>
      <c r="IZ257" s="2"/>
      <c r="JA257" s="2"/>
      <c r="JB257" s="2"/>
      <c r="JC257" s="2"/>
      <c r="KK257" s="2"/>
      <c r="KL257" s="44"/>
      <c r="KM257" s="44"/>
      <c r="KN257" s="44"/>
      <c r="KO257" s="44"/>
    </row>
    <row r="258" spans="50:301">
      <c r="AX258" s="1"/>
      <c r="AY258" s="1"/>
      <c r="AZ258" s="1"/>
      <c r="ED258" s="2"/>
      <c r="EE258" s="2"/>
      <c r="EF258" s="2"/>
      <c r="EG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0"/>
      <c r="IX258" s="2"/>
      <c r="IY258" s="2"/>
      <c r="IZ258" s="2"/>
      <c r="JA258" s="2"/>
      <c r="JB258" s="2"/>
      <c r="JC258" s="2"/>
      <c r="KK258" s="2"/>
      <c r="KL258" s="44"/>
      <c r="KM258" s="44"/>
      <c r="KN258" s="44"/>
      <c r="KO258" s="44"/>
    </row>
    <row r="259" spans="50:301">
      <c r="AX259" s="1"/>
      <c r="AY259" s="1"/>
      <c r="AZ259" s="1"/>
      <c r="ED259" s="2"/>
      <c r="EE259" s="2"/>
      <c r="EF259" s="2"/>
      <c r="EG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0"/>
      <c r="IX259" s="2"/>
      <c r="IY259" s="2"/>
      <c r="IZ259" s="2"/>
      <c r="JA259" s="2"/>
      <c r="JB259" s="2"/>
      <c r="JC259" s="2"/>
      <c r="KK259" s="2"/>
      <c r="KL259" s="44"/>
      <c r="KM259" s="44"/>
      <c r="KN259" s="44"/>
      <c r="KO259" s="44"/>
    </row>
    <row r="260" spans="50:301">
      <c r="AX260" s="1"/>
      <c r="AY260" s="1"/>
      <c r="AZ260" s="1"/>
      <c r="ED260" s="2"/>
      <c r="EE260" s="2"/>
      <c r="EF260" s="2"/>
      <c r="EG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0"/>
      <c r="IX260" s="2"/>
      <c r="IY260" s="2"/>
      <c r="IZ260" s="2"/>
      <c r="JA260" s="2"/>
      <c r="JB260" s="2"/>
      <c r="JC260" s="2"/>
      <c r="KK260" s="2"/>
      <c r="KL260" s="44"/>
      <c r="KM260" s="44"/>
      <c r="KN260" s="44"/>
      <c r="KO260" s="44"/>
    </row>
    <row r="261" spans="50:301">
      <c r="AX261" s="1"/>
      <c r="AY261" s="1"/>
      <c r="AZ261" s="1"/>
      <c r="ED261" s="2"/>
      <c r="EE261" s="2"/>
      <c r="EF261" s="2"/>
      <c r="EG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0"/>
      <c r="IX261" s="2"/>
      <c r="IY261" s="2"/>
      <c r="IZ261" s="2"/>
      <c r="JA261" s="2"/>
      <c r="JB261" s="2"/>
      <c r="JC261" s="2"/>
      <c r="KK261" s="2"/>
      <c r="KL261" s="44"/>
      <c r="KM261" s="44"/>
      <c r="KN261" s="44"/>
      <c r="KO261" s="44"/>
    </row>
    <row r="262" spans="50:301">
      <c r="AX262" s="1"/>
      <c r="AY262" s="1"/>
      <c r="AZ262" s="1"/>
      <c r="ED262" s="2"/>
      <c r="EE262" s="2"/>
      <c r="EF262" s="2"/>
      <c r="EG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0"/>
      <c r="IX262" s="2"/>
      <c r="IY262" s="2"/>
      <c r="IZ262" s="2"/>
      <c r="JA262" s="2"/>
      <c r="JB262" s="2"/>
      <c r="JC262" s="2"/>
      <c r="KK262" s="2"/>
      <c r="KL262" s="44"/>
      <c r="KM262" s="44"/>
      <c r="KN262" s="44"/>
      <c r="KO262" s="44"/>
    </row>
    <row r="263" spans="50:301">
      <c r="AX263" s="1"/>
      <c r="AY263" s="1"/>
      <c r="AZ263" s="1"/>
      <c r="ED263" s="2"/>
      <c r="EE263" s="2"/>
      <c r="EF263" s="2"/>
      <c r="EG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0"/>
      <c r="IX263" s="2"/>
      <c r="IY263" s="2"/>
      <c r="IZ263" s="2"/>
      <c r="JA263" s="2"/>
      <c r="JB263" s="2"/>
      <c r="JC263" s="2"/>
      <c r="KK263" s="2"/>
      <c r="KL263" s="44"/>
      <c r="KM263" s="44"/>
      <c r="KN263" s="44"/>
      <c r="KO263" s="44"/>
    </row>
    <row r="264" spans="50:301">
      <c r="AX264" s="1"/>
      <c r="AY264" s="1"/>
      <c r="AZ264" s="1"/>
      <c r="ED264" s="2"/>
      <c r="EE264" s="2"/>
      <c r="EF264" s="2"/>
      <c r="EG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0"/>
      <c r="IX264" s="2"/>
      <c r="IY264" s="2"/>
      <c r="IZ264" s="2"/>
      <c r="JA264" s="2"/>
      <c r="JB264" s="2"/>
      <c r="JC264" s="2"/>
      <c r="KK264" s="2"/>
      <c r="KL264" s="44"/>
      <c r="KM264" s="44"/>
      <c r="KN264" s="44"/>
      <c r="KO264" s="44"/>
    </row>
    <row r="265" spans="50:301">
      <c r="AX265" s="1"/>
      <c r="AY265" s="1"/>
      <c r="AZ265" s="1"/>
      <c r="ED265" s="2"/>
      <c r="EE265" s="2"/>
      <c r="EF265" s="2"/>
      <c r="EG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0"/>
      <c r="IX265" s="2"/>
      <c r="IY265" s="2"/>
      <c r="IZ265" s="2"/>
      <c r="JA265" s="2"/>
      <c r="JB265" s="2"/>
      <c r="JC265" s="2"/>
      <c r="KK265" s="2"/>
      <c r="KL265" s="44"/>
      <c r="KM265" s="44"/>
      <c r="KN265" s="44"/>
      <c r="KO265" s="44"/>
    </row>
    <row r="266" spans="50:301">
      <c r="AX266" s="1"/>
      <c r="AY266" s="1"/>
      <c r="AZ266" s="1"/>
      <c r="ED266" s="2"/>
      <c r="EE266" s="2"/>
      <c r="EF266" s="2"/>
      <c r="EG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0"/>
      <c r="IX266" s="2"/>
      <c r="IY266" s="2"/>
      <c r="IZ266" s="2"/>
      <c r="JA266" s="2"/>
      <c r="JB266" s="2"/>
      <c r="JC266" s="2"/>
      <c r="KK266" s="2"/>
      <c r="KL266" s="44"/>
      <c r="KM266" s="44"/>
      <c r="KN266" s="44"/>
      <c r="KO266" s="44"/>
    </row>
    <row r="267" spans="50:301">
      <c r="AX267" s="1"/>
      <c r="AY267" s="1"/>
      <c r="AZ267" s="1"/>
      <c r="ED267" s="2"/>
      <c r="EE267" s="2"/>
      <c r="EF267" s="2"/>
      <c r="EG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0"/>
      <c r="IX267" s="2"/>
      <c r="IY267" s="2"/>
      <c r="IZ267" s="2"/>
      <c r="JA267" s="2"/>
      <c r="JB267" s="2"/>
      <c r="JC267" s="2"/>
      <c r="KK267" s="2"/>
      <c r="KL267" s="44"/>
      <c r="KM267" s="44"/>
      <c r="KN267" s="44"/>
      <c r="KO267" s="44"/>
    </row>
    <row r="268" spans="50:301">
      <c r="AX268" s="1"/>
      <c r="AY268" s="1"/>
      <c r="AZ268" s="1"/>
      <c r="ED268" s="2"/>
      <c r="EE268" s="2"/>
      <c r="EF268" s="2"/>
      <c r="EG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0"/>
      <c r="IX268" s="2"/>
      <c r="IY268" s="2"/>
      <c r="IZ268" s="2"/>
      <c r="JA268" s="2"/>
      <c r="JB268" s="2"/>
      <c r="JC268" s="2"/>
      <c r="KK268" s="2"/>
      <c r="KL268" s="44"/>
      <c r="KM268" s="44"/>
      <c r="KN268" s="44"/>
      <c r="KO268" s="44"/>
    </row>
    <row r="269" spans="50:301">
      <c r="AX269" s="1"/>
      <c r="AY269" s="1"/>
      <c r="AZ269" s="1"/>
      <c r="ED269" s="2"/>
      <c r="EE269" s="2"/>
      <c r="EF269" s="2"/>
      <c r="EG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0"/>
      <c r="IX269" s="2"/>
      <c r="IY269" s="2"/>
      <c r="IZ269" s="2"/>
      <c r="JA269" s="2"/>
      <c r="JB269" s="2"/>
      <c r="JC269" s="2"/>
      <c r="KK269" s="2"/>
      <c r="KL269" s="44"/>
      <c r="KM269" s="44"/>
      <c r="KN269" s="44"/>
      <c r="KO269" s="44"/>
    </row>
    <row r="270" spans="50:301">
      <c r="AX270" s="1"/>
      <c r="AY270" s="1"/>
      <c r="AZ270" s="1"/>
      <c r="ED270" s="2"/>
      <c r="EE270" s="2"/>
      <c r="EF270" s="2"/>
      <c r="EG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0"/>
      <c r="IX270" s="2"/>
      <c r="IY270" s="2"/>
      <c r="IZ270" s="2"/>
      <c r="JA270" s="2"/>
      <c r="JB270" s="2"/>
      <c r="JC270" s="2"/>
      <c r="KK270" s="2"/>
      <c r="KL270" s="44"/>
      <c r="KM270" s="44"/>
      <c r="KN270" s="44"/>
      <c r="KO270" s="44"/>
    </row>
    <row r="271" spans="50:301">
      <c r="AX271" s="1"/>
      <c r="AY271" s="1"/>
      <c r="AZ271" s="1"/>
      <c r="ED271" s="2"/>
      <c r="EE271" s="2"/>
      <c r="EF271" s="2"/>
      <c r="EG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0"/>
      <c r="IX271" s="2"/>
      <c r="IY271" s="2"/>
      <c r="IZ271" s="2"/>
      <c r="JA271" s="2"/>
      <c r="JB271" s="2"/>
      <c r="JC271" s="2"/>
      <c r="KK271" s="2"/>
      <c r="KL271" s="44"/>
      <c r="KM271" s="44"/>
      <c r="KN271" s="44"/>
      <c r="KO271" s="44"/>
    </row>
    <row r="272" spans="50:301">
      <c r="AX272" s="1"/>
      <c r="AY272" s="1"/>
      <c r="AZ272" s="1"/>
      <c r="ED272" s="2"/>
      <c r="EE272" s="2"/>
      <c r="EF272" s="2"/>
      <c r="EG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0"/>
      <c r="IX272" s="2"/>
      <c r="IY272" s="2"/>
      <c r="IZ272" s="2"/>
      <c r="JA272" s="2"/>
      <c r="JB272" s="2"/>
      <c r="JC272" s="2"/>
      <c r="KK272" s="2"/>
      <c r="KL272" s="44"/>
      <c r="KM272" s="44"/>
      <c r="KN272" s="44"/>
      <c r="KO272" s="44"/>
    </row>
    <row r="273" spans="50:301">
      <c r="AX273" s="1"/>
      <c r="AY273" s="1"/>
      <c r="AZ273" s="1"/>
      <c r="ED273" s="2"/>
      <c r="EE273" s="2"/>
      <c r="EF273" s="2"/>
      <c r="EG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0"/>
      <c r="IX273" s="2"/>
      <c r="IY273" s="2"/>
      <c r="IZ273" s="2"/>
      <c r="JA273" s="2"/>
      <c r="JB273" s="2"/>
      <c r="JC273" s="2"/>
      <c r="KK273" s="2"/>
      <c r="KL273" s="44"/>
      <c r="KM273" s="44"/>
      <c r="KN273" s="44"/>
      <c r="KO273" s="44"/>
    </row>
    <row r="274" spans="50:301">
      <c r="AX274" s="1"/>
      <c r="AY274" s="1"/>
      <c r="AZ274" s="1"/>
      <c r="ED274" s="2"/>
      <c r="EE274" s="2"/>
      <c r="EF274" s="2"/>
      <c r="EG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0"/>
      <c r="IX274" s="2"/>
      <c r="IY274" s="2"/>
      <c r="IZ274" s="2"/>
      <c r="JA274" s="2"/>
      <c r="JB274" s="2"/>
      <c r="JC274" s="2"/>
      <c r="KK274" s="2"/>
      <c r="KL274" s="44"/>
      <c r="KM274" s="44"/>
      <c r="KN274" s="44"/>
      <c r="KO274" s="44"/>
    </row>
    <row r="275" spans="50:301">
      <c r="AX275" s="1"/>
      <c r="AY275" s="1"/>
      <c r="AZ275" s="1"/>
      <c r="ED275" s="2"/>
      <c r="EE275" s="2"/>
      <c r="EF275" s="2"/>
      <c r="EG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0"/>
      <c r="IX275" s="2"/>
      <c r="IY275" s="2"/>
      <c r="IZ275" s="2"/>
      <c r="JA275" s="2"/>
      <c r="JB275" s="2"/>
      <c r="JC275" s="2"/>
      <c r="KK275" s="2"/>
      <c r="KL275" s="44"/>
      <c r="KM275" s="44"/>
      <c r="KN275" s="44"/>
      <c r="KO275" s="44"/>
    </row>
    <row r="276" spans="50:301">
      <c r="AX276" s="1"/>
      <c r="AY276" s="1"/>
      <c r="AZ276" s="1"/>
      <c r="ED276" s="2"/>
      <c r="EE276" s="2"/>
      <c r="EF276" s="2"/>
      <c r="EG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0"/>
      <c r="IX276" s="2"/>
      <c r="IY276" s="2"/>
      <c r="IZ276" s="2"/>
      <c r="JA276" s="2"/>
      <c r="JB276" s="2"/>
      <c r="JC276" s="2"/>
      <c r="KK276" s="2"/>
      <c r="KL276" s="44"/>
      <c r="KM276" s="44"/>
      <c r="KN276" s="44"/>
      <c r="KO276" s="44"/>
    </row>
    <row r="277" spans="50:301">
      <c r="AX277" s="1"/>
      <c r="AY277" s="1"/>
      <c r="AZ277" s="1"/>
      <c r="ED277" s="2"/>
      <c r="EE277" s="2"/>
      <c r="EF277" s="2"/>
      <c r="EG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0"/>
      <c r="IX277" s="2"/>
      <c r="IY277" s="2"/>
      <c r="IZ277" s="2"/>
      <c r="JA277" s="2"/>
      <c r="JB277" s="2"/>
      <c r="JC277" s="2"/>
      <c r="KK277" s="2"/>
      <c r="KL277" s="44"/>
      <c r="KM277" s="44"/>
      <c r="KN277" s="44"/>
      <c r="KO277" s="44"/>
    </row>
    <row r="278" spans="50:301">
      <c r="AX278" s="1"/>
      <c r="AY278" s="1"/>
      <c r="AZ278" s="1"/>
      <c r="ED278" s="2"/>
      <c r="EE278" s="2"/>
      <c r="EF278" s="2"/>
      <c r="EG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0"/>
      <c r="IX278" s="2"/>
      <c r="IY278" s="2"/>
      <c r="IZ278" s="2"/>
      <c r="JA278" s="2"/>
      <c r="JB278" s="2"/>
      <c r="JC278" s="2"/>
      <c r="KK278" s="2"/>
      <c r="KL278" s="44"/>
      <c r="KM278" s="44"/>
      <c r="KN278" s="44"/>
      <c r="KO278" s="44"/>
    </row>
    <row r="279" spans="50:301">
      <c r="AX279" s="1"/>
      <c r="AY279" s="1"/>
      <c r="AZ279" s="1"/>
      <c r="ED279" s="2"/>
      <c r="EE279" s="2"/>
      <c r="EF279" s="2"/>
      <c r="EG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0"/>
      <c r="IX279" s="2"/>
      <c r="IY279" s="2"/>
      <c r="IZ279" s="2"/>
      <c r="JA279" s="2"/>
      <c r="JB279" s="2"/>
      <c r="JC279" s="2"/>
      <c r="KK279" s="2"/>
      <c r="KL279" s="44"/>
      <c r="KM279" s="44"/>
      <c r="KN279" s="44"/>
      <c r="KO279" s="44"/>
    </row>
    <row r="280" spans="50:301">
      <c r="AX280" s="1"/>
      <c r="AY280" s="1"/>
      <c r="AZ280" s="1"/>
      <c r="ED280" s="2"/>
      <c r="EE280" s="2"/>
      <c r="EF280" s="2"/>
      <c r="EG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0"/>
      <c r="IX280" s="2"/>
      <c r="IY280" s="2"/>
      <c r="IZ280" s="2"/>
      <c r="JA280" s="2"/>
      <c r="JB280" s="2"/>
      <c r="JC280" s="2"/>
      <c r="KK280" s="2"/>
      <c r="KL280" s="44"/>
      <c r="KM280" s="44"/>
      <c r="KN280" s="44"/>
      <c r="KO280" s="44"/>
    </row>
    <row r="281" spans="50:301">
      <c r="AX281" s="1"/>
      <c r="AY281" s="1"/>
      <c r="AZ281" s="1"/>
      <c r="ED281" s="2"/>
      <c r="EE281" s="2"/>
      <c r="EF281" s="2"/>
      <c r="EG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0"/>
      <c r="IX281" s="2"/>
      <c r="IY281" s="2"/>
      <c r="IZ281" s="2"/>
      <c r="JA281" s="2"/>
      <c r="JB281" s="2"/>
      <c r="JC281" s="2"/>
      <c r="KK281" s="2"/>
      <c r="KL281" s="44"/>
      <c r="KM281" s="44"/>
      <c r="KN281" s="44"/>
      <c r="KO281" s="44"/>
    </row>
    <row r="282" spans="50:301">
      <c r="AX282" s="1"/>
      <c r="AY282" s="1"/>
      <c r="AZ282" s="1"/>
      <c r="ED282" s="2"/>
      <c r="EE282" s="2"/>
      <c r="EF282" s="2"/>
      <c r="EG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0"/>
      <c r="IX282" s="2"/>
      <c r="IY282" s="2"/>
      <c r="IZ282" s="2"/>
      <c r="JA282" s="2"/>
      <c r="JB282" s="2"/>
      <c r="JC282" s="2"/>
      <c r="KK282" s="2"/>
      <c r="KL282" s="44"/>
      <c r="KM282" s="44"/>
      <c r="KN282" s="44"/>
      <c r="KO282" s="44"/>
    </row>
    <row r="283" spans="50:301">
      <c r="AX283" s="1"/>
      <c r="AY283" s="1"/>
      <c r="AZ283" s="1"/>
      <c r="ED283" s="2"/>
      <c r="EE283" s="2"/>
      <c r="EF283" s="2"/>
      <c r="EG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0"/>
      <c r="IX283" s="2"/>
      <c r="IY283" s="2"/>
      <c r="IZ283" s="2"/>
      <c r="JA283" s="2"/>
      <c r="JB283" s="2"/>
      <c r="JC283" s="2"/>
      <c r="KK283" s="2"/>
      <c r="KL283" s="44"/>
      <c r="KM283" s="44"/>
      <c r="KN283" s="44"/>
      <c r="KO283" s="44"/>
    </row>
    <row r="284" spans="50:301">
      <c r="AX284" s="1"/>
      <c r="AY284" s="1"/>
      <c r="AZ284" s="1"/>
      <c r="ED284" s="2"/>
      <c r="EE284" s="2"/>
      <c r="EF284" s="2"/>
      <c r="EG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0"/>
      <c r="IX284" s="2"/>
      <c r="IY284" s="2"/>
      <c r="IZ284" s="2"/>
      <c r="JA284" s="2"/>
      <c r="JB284" s="2"/>
      <c r="JC284" s="2"/>
      <c r="KK284" s="2"/>
      <c r="KL284" s="44"/>
      <c r="KM284" s="44"/>
      <c r="KN284" s="44"/>
      <c r="KO284" s="44"/>
    </row>
    <row r="285" spans="50:301">
      <c r="AX285" s="1"/>
      <c r="AY285" s="1"/>
      <c r="AZ285" s="1"/>
      <c r="ED285" s="2"/>
      <c r="EE285" s="2"/>
      <c r="EF285" s="2"/>
      <c r="EG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0"/>
      <c r="IX285" s="2"/>
      <c r="IY285" s="2"/>
      <c r="IZ285" s="2"/>
      <c r="JA285" s="2"/>
      <c r="JB285" s="2"/>
      <c r="JC285" s="2"/>
      <c r="KK285" s="2"/>
      <c r="KL285" s="44"/>
      <c r="KM285" s="44"/>
      <c r="KN285" s="44"/>
      <c r="KO285" s="44"/>
    </row>
    <row r="286" spans="50:301">
      <c r="AX286" s="1"/>
      <c r="AY286" s="1"/>
      <c r="AZ286" s="1"/>
      <c r="ED286" s="2"/>
      <c r="EE286" s="2"/>
      <c r="EF286" s="2"/>
      <c r="EG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0"/>
      <c r="IX286" s="2"/>
      <c r="IY286" s="2"/>
      <c r="IZ286" s="2"/>
      <c r="JA286" s="2"/>
      <c r="JB286" s="2"/>
      <c r="JC286" s="2"/>
      <c r="KK286" s="2"/>
      <c r="KL286" s="44"/>
      <c r="KM286" s="44"/>
      <c r="KN286" s="44"/>
      <c r="KO286" s="44"/>
    </row>
    <row r="287" spans="50:301">
      <c r="AX287" s="1"/>
      <c r="AY287" s="1"/>
      <c r="AZ287" s="1"/>
      <c r="ED287" s="2"/>
      <c r="EE287" s="2"/>
      <c r="EF287" s="2"/>
      <c r="EG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0"/>
      <c r="IX287" s="2"/>
      <c r="IY287" s="2"/>
      <c r="IZ287" s="2"/>
      <c r="JA287" s="2"/>
      <c r="JB287" s="2"/>
      <c r="JC287" s="2"/>
      <c r="KK287" s="2"/>
      <c r="KL287" s="44"/>
      <c r="KM287" s="44"/>
      <c r="KN287" s="44"/>
      <c r="KO287" s="44"/>
    </row>
    <row r="288" spans="50:301">
      <c r="AX288" s="1"/>
      <c r="AY288" s="1"/>
      <c r="AZ288" s="1"/>
      <c r="ED288" s="2"/>
      <c r="EE288" s="2"/>
      <c r="EF288" s="2"/>
      <c r="EG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0"/>
      <c r="IX288" s="2"/>
      <c r="IY288" s="2"/>
      <c r="IZ288" s="2"/>
      <c r="JA288" s="2"/>
      <c r="JB288" s="2"/>
      <c r="JC288" s="2"/>
      <c r="KK288" s="2"/>
      <c r="KL288" s="44"/>
      <c r="KM288" s="44"/>
      <c r="KN288" s="44"/>
      <c r="KO288" s="44"/>
    </row>
    <row r="289" spans="50:301">
      <c r="AX289" s="1"/>
      <c r="AY289" s="1"/>
      <c r="AZ289" s="1"/>
      <c r="ED289" s="2"/>
      <c r="EE289" s="2"/>
      <c r="EF289" s="2"/>
      <c r="EG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0"/>
      <c r="IX289" s="2"/>
      <c r="IY289" s="2"/>
      <c r="IZ289" s="2"/>
      <c r="JA289" s="2"/>
      <c r="JB289" s="2"/>
      <c r="JC289" s="2"/>
      <c r="KK289" s="2"/>
      <c r="KL289" s="44"/>
      <c r="KM289" s="44"/>
      <c r="KN289" s="44"/>
      <c r="KO289" s="44"/>
    </row>
    <row r="290" spans="50:301">
      <c r="AX290" s="1"/>
      <c r="AY290" s="1"/>
      <c r="AZ290" s="1"/>
      <c r="ED290" s="2"/>
      <c r="EE290" s="2"/>
      <c r="EF290" s="2"/>
      <c r="EG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0"/>
      <c r="IX290" s="2"/>
      <c r="IY290" s="2"/>
      <c r="IZ290" s="2"/>
      <c r="JA290" s="2"/>
      <c r="JB290" s="2"/>
      <c r="JC290" s="2"/>
      <c r="KK290" s="2"/>
      <c r="KL290" s="44"/>
      <c r="KM290" s="44"/>
      <c r="KN290" s="44"/>
      <c r="KO290" s="44"/>
    </row>
    <row r="291" spans="50:301">
      <c r="AX291" s="1"/>
      <c r="AY291" s="1"/>
      <c r="AZ291" s="1"/>
      <c r="ED291" s="2"/>
      <c r="EE291" s="2"/>
      <c r="EF291" s="2"/>
      <c r="EG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0"/>
      <c r="IX291" s="2"/>
      <c r="IY291" s="2"/>
      <c r="IZ291" s="2"/>
      <c r="JA291" s="2"/>
      <c r="JB291" s="2"/>
      <c r="JC291" s="2"/>
      <c r="KK291" s="2"/>
      <c r="KL291" s="44"/>
      <c r="KM291" s="44"/>
      <c r="KN291" s="44"/>
      <c r="KO291" s="44"/>
    </row>
    <row r="292" spans="50:301">
      <c r="AX292" s="1"/>
      <c r="AY292" s="1"/>
      <c r="AZ292" s="1"/>
      <c r="ED292" s="2"/>
      <c r="EE292" s="2"/>
      <c r="EF292" s="2"/>
      <c r="EG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0"/>
      <c r="IX292" s="2"/>
      <c r="IY292" s="2"/>
      <c r="IZ292" s="2"/>
      <c r="JA292" s="2"/>
      <c r="JB292" s="2"/>
      <c r="JC292" s="2"/>
      <c r="KK292" s="2"/>
      <c r="KL292" s="44"/>
      <c r="KM292" s="44"/>
      <c r="KN292" s="44"/>
      <c r="KO292" s="44"/>
    </row>
    <row r="293" spans="50:301">
      <c r="AX293" s="1"/>
      <c r="AY293" s="1"/>
      <c r="AZ293" s="1"/>
      <c r="ED293" s="2"/>
      <c r="EE293" s="2"/>
      <c r="EF293" s="2"/>
      <c r="EG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0"/>
      <c r="IX293" s="2"/>
      <c r="IY293" s="2"/>
      <c r="IZ293" s="2"/>
      <c r="JA293" s="2"/>
      <c r="JB293" s="2"/>
      <c r="JC293" s="2"/>
      <c r="KK293" s="2"/>
      <c r="KL293" s="44"/>
      <c r="KM293" s="44"/>
      <c r="KN293" s="44"/>
      <c r="KO293" s="44"/>
    </row>
    <row r="294" spans="50:301">
      <c r="AX294" s="1"/>
      <c r="AY294" s="1"/>
      <c r="AZ294" s="1"/>
      <c r="ED294" s="2"/>
      <c r="EE294" s="2"/>
      <c r="EF294" s="2"/>
      <c r="EG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0"/>
      <c r="IX294" s="2"/>
      <c r="IY294" s="2"/>
      <c r="IZ294" s="2"/>
      <c r="JA294" s="2"/>
      <c r="JB294" s="2"/>
      <c r="JC294" s="2"/>
      <c r="KK294" s="2"/>
      <c r="KL294" s="44"/>
      <c r="KM294" s="44"/>
      <c r="KN294" s="44"/>
      <c r="KO294" s="44"/>
    </row>
    <row r="295" spans="50:301">
      <c r="AX295" s="1"/>
      <c r="AY295" s="1"/>
      <c r="AZ295" s="1"/>
      <c r="ED295" s="2"/>
      <c r="EE295" s="2"/>
      <c r="EF295" s="2"/>
      <c r="EG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0"/>
      <c r="IX295" s="2"/>
      <c r="IY295" s="2"/>
      <c r="IZ295" s="2"/>
      <c r="JA295" s="2"/>
      <c r="JB295" s="2"/>
      <c r="JC295" s="2"/>
      <c r="KK295" s="2"/>
      <c r="KL295" s="44"/>
      <c r="KM295" s="44"/>
      <c r="KN295" s="44"/>
      <c r="KO295" s="44"/>
    </row>
    <row r="296" spans="50:301">
      <c r="AX296" s="1"/>
      <c r="AY296" s="1"/>
      <c r="AZ296" s="1"/>
      <c r="ED296" s="2"/>
      <c r="EE296" s="2"/>
      <c r="EF296" s="2"/>
      <c r="EG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0"/>
      <c r="IX296" s="2"/>
      <c r="IY296" s="2"/>
      <c r="IZ296" s="2"/>
      <c r="JA296" s="2"/>
      <c r="JB296" s="2"/>
      <c r="JC296" s="2"/>
      <c r="KK296" s="2"/>
      <c r="KL296" s="44"/>
      <c r="KM296" s="44"/>
      <c r="KN296" s="44"/>
      <c r="KO296" s="44"/>
    </row>
    <row r="297" spans="50:301">
      <c r="AX297" s="1"/>
      <c r="AY297" s="1"/>
      <c r="AZ297" s="1"/>
      <c r="ED297" s="2"/>
      <c r="EE297" s="2"/>
      <c r="EF297" s="2"/>
      <c r="EG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0"/>
      <c r="IX297" s="2"/>
      <c r="IY297" s="2"/>
      <c r="IZ297" s="2"/>
      <c r="JA297" s="2"/>
      <c r="JB297" s="2"/>
      <c r="JC297" s="2"/>
      <c r="KK297" s="2"/>
      <c r="KL297" s="44"/>
      <c r="KM297" s="44"/>
      <c r="KN297" s="44"/>
      <c r="KO297" s="44"/>
    </row>
    <row r="298" spans="50:301">
      <c r="AX298" s="1"/>
      <c r="AY298" s="1"/>
      <c r="AZ298" s="1"/>
      <c r="ED298" s="2"/>
      <c r="EE298" s="2"/>
      <c r="EF298" s="2"/>
      <c r="EG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0"/>
      <c r="IX298" s="2"/>
      <c r="IY298" s="2"/>
      <c r="IZ298" s="2"/>
      <c r="JA298" s="2"/>
      <c r="JB298" s="2"/>
      <c r="JC298" s="2"/>
      <c r="KK298" s="2"/>
      <c r="KL298" s="44"/>
      <c r="KM298" s="44"/>
      <c r="KN298" s="44"/>
      <c r="KO298" s="44"/>
    </row>
    <row r="299" spans="50:301">
      <c r="AX299" s="1"/>
      <c r="AY299" s="1"/>
      <c r="AZ299" s="1"/>
      <c r="ED299" s="2"/>
      <c r="EE299" s="2"/>
      <c r="EF299" s="2"/>
      <c r="EG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0"/>
      <c r="IX299" s="2"/>
      <c r="IY299" s="2"/>
      <c r="IZ299" s="2"/>
      <c r="JA299" s="2"/>
      <c r="JB299" s="2"/>
      <c r="JC299" s="2"/>
      <c r="KK299" s="2"/>
      <c r="KL299" s="44"/>
      <c r="KM299" s="44"/>
      <c r="KN299" s="44"/>
      <c r="KO299" s="44"/>
    </row>
    <row r="300" spans="50:301">
      <c r="AX300" s="1"/>
      <c r="AY300" s="1"/>
      <c r="AZ300" s="1"/>
      <c r="ED300" s="2"/>
      <c r="EE300" s="2"/>
      <c r="EF300" s="2"/>
      <c r="EG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0"/>
      <c r="IX300" s="2"/>
      <c r="IY300" s="2"/>
      <c r="IZ300" s="2"/>
      <c r="JA300" s="2"/>
      <c r="JB300" s="2"/>
      <c r="JC300" s="2"/>
      <c r="KK300" s="2"/>
      <c r="KL300" s="44"/>
      <c r="KM300" s="44"/>
      <c r="KN300" s="44"/>
      <c r="KO300" s="44"/>
    </row>
    <row r="301" spans="50:301">
      <c r="AX301" s="1"/>
      <c r="AY301" s="1"/>
      <c r="AZ301" s="1"/>
      <c r="ED301" s="2"/>
      <c r="EE301" s="2"/>
      <c r="EF301" s="2"/>
      <c r="EG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0"/>
      <c r="IX301" s="2"/>
      <c r="IY301" s="2"/>
      <c r="IZ301" s="2"/>
      <c r="JA301" s="2"/>
      <c r="JB301" s="2"/>
      <c r="JC301" s="2"/>
      <c r="KK301" s="2"/>
      <c r="KL301" s="44"/>
      <c r="KM301" s="44"/>
      <c r="KN301" s="44"/>
      <c r="KO301" s="44"/>
    </row>
    <row r="302" spans="50:301">
      <c r="AX302" s="1"/>
      <c r="AY302" s="1"/>
      <c r="AZ302" s="1"/>
      <c r="ED302" s="2"/>
      <c r="EE302" s="2"/>
      <c r="EF302" s="2"/>
      <c r="EG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0"/>
      <c r="IX302" s="2"/>
      <c r="IY302" s="2"/>
      <c r="IZ302" s="2"/>
      <c r="JA302" s="2"/>
      <c r="JB302" s="2"/>
      <c r="JC302" s="2"/>
      <c r="KK302" s="2"/>
      <c r="KL302" s="44"/>
      <c r="KM302" s="44"/>
      <c r="KN302" s="44"/>
      <c r="KO302" s="44"/>
    </row>
    <row r="303" spans="50:301">
      <c r="AX303" s="1"/>
      <c r="AY303" s="1"/>
      <c r="AZ303" s="1"/>
      <c r="ED303" s="2"/>
      <c r="EE303" s="2"/>
      <c r="EF303" s="2"/>
      <c r="EG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0"/>
      <c r="IX303" s="2"/>
      <c r="IY303" s="2"/>
      <c r="IZ303" s="2"/>
      <c r="JA303" s="2"/>
      <c r="JB303" s="2"/>
      <c r="JC303" s="2"/>
      <c r="KK303" s="2"/>
      <c r="KL303" s="44"/>
      <c r="KM303" s="44"/>
      <c r="KN303" s="44"/>
      <c r="KO303" s="44"/>
    </row>
    <row r="304" spans="50:301">
      <c r="AX304" s="1"/>
      <c r="AY304" s="1"/>
      <c r="AZ304" s="1"/>
      <c r="ED304" s="2"/>
      <c r="EE304" s="2"/>
      <c r="EF304" s="2"/>
      <c r="EG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0"/>
      <c r="IX304" s="2"/>
      <c r="IY304" s="2"/>
      <c r="IZ304" s="2"/>
      <c r="JA304" s="2"/>
      <c r="JB304" s="2"/>
      <c r="JC304" s="2"/>
      <c r="KK304" s="2"/>
      <c r="KL304" s="44"/>
      <c r="KM304" s="44"/>
      <c r="KN304" s="44"/>
      <c r="KO304" s="44"/>
    </row>
    <row r="305" spans="50:301">
      <c r="AX305" s="1"/>
      <c r="AY305" s="1"/>
      <c r="AZ305" s="1"/>
      <c r="ED305" s="2"/>
      <c r="EE305" s="2"/>
      <c r="EF305" s="2"/>
      <c r="EG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0"/>
      <c r="IX305" s="2"/>
      <c r="IY305" s="2"/>
      <c r="IZ305" s="2"/>
      <c r="JA305" s="2"/>
      <c r="JB305" s="2"/>
      <c r="JC305" s="2"/>
      <c r="KK305" s="2"/>
      <c r="KL305" s="44"/>
      <c r="KM305" s="44"/>
      <c r="KN305" s="44"/>
      <c r="KO305" s="44"/>
    </row>
    <row r="306" spans="50:301">
      <c r="AX306" s="1"/>
      <c r="AY306" s="1"/>
      <c r="AZ306" s="1"/>
      <c r="ED306" s="2"/>
      <c r="EE306" s="2"/>
      <c r="EF306" s="2"/>
      <c r="EG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0"/>
      <c r="IX306" s="2"/>
      <c r="IY306" s="2"/>
      <c r="IZ306" s="2"/>
      <c r="JA306" s="2"/>
      <c r="JB306" s="2"/>
      <c r="JC306" s="2"/>
      <c r="KK306" s="2"/>
      <c r="KL306" s="44"/>
      <c r="KM306" s="44"/>
      <c r="KN306" s="44"/>
      <c r="KO306" s="44"/>
    </row>
    <row r="307" spans="50:301">
      <c r="AX307" s="1"/>
      <c r="AY307" s="1"/>
      <c r="AZ307" s="1"/>
      <c r="ED307" s="2"/>
      <c r="EE307" s="2"/>
      <c r="EF307" s="2"/>
      <c r="EG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0"/>
      <c r="IX307" s="2"/>
      <c r="IY307" s="2"/>
      <c r="IZ307" s="2"/>
      <c r="JA307" s="2"/>
      <c r="JB307" s="2"/>
      <c r="JC307" s="2"/>
      <c r="KK307" s="2"/>
      <c r="KL307" s="44"/>
      <c r="KM307" s="44"/>
      <c r="KN307" s="44"/>
      <c r="KO307" s="44"/>
    </row>
    <row r="308" spans="50:301">
      <c r="AX308" s="1"/>
      <c r="AY308" s="1"/>
      <c r="AZ308" s="1"/>
      <c r="ED308" s="2"/>
      <c r="EE308" s="2"/>
      <c r="EF308" s="2"/>
      <c r="EG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0"/>
      <c r="IX308" s="2"/>
      <c r="IY308" s="2"/>
      <c r="IZ308" s="2"/>
      <c r="JA308" s="2"/>
      <c r="JB308" s="2"/>
      <c r="JC308" s="2"/>
      <c r="KK308" s="2"/>
      <c r="KL308" s="44"/>
      <c r="KM308" s="44"/>
      <c r="KN308" s="44"/>
      <c r="KO308" s="44"/>
    </row>
    <row r="309" spans="50:301">
      <c r="AX309" s="1"/>
      <c r="AY309" s="1"/>
      <c r="AZ309" s="1"/>
      <c r="ED309" s="2"/>
      <c r="EE309" s="2"/>
      <c r="EF309" s="2"/>
      <c r="EG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0"/>
      <c r="IX309" s="2"/>
      <c r="IY309" s="2"/>
      <c r="IZ309" s="2"/>
      <c r="JA309" s="2"/>
      <c r="JB309" s="2"/>
      <c r="JC309" s="2"/>
      <c r="KK309" s="2"/>
      <c r="KL309" s="44"/>
      <c r="KM309" s="44"/>
      <c r="KN309" s="44"/>
      <c r="KO309" s="44"/>
    </row>
    <row r="310" spans="50:301">
      <c r="AX310" s="1"/>
      <c r="AY310" s="1"/>
      <c r="AZ310" s="1"/>
      <c r="ED310" s="2"/>
      <c r="EE310" s="2"/>
      <c r="EF310" s="2"/>
      <c r="EG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0"/>
      <c r="IX310" s="2"/>
      <c r="IY310" s="2"/>
      <c r="IZ310" s="2"/>
      <c r="JA310" s="2"/>
      <c r="JB310" s="2"/>
      <c r="JC310" s="2"/>
      <c r="KK310" s="2"/>
      <c r="KL310" s="44"/>
      <c r="KM310" s="44"/>
      <c r="KN310" s="44"/>
      <c r="KO310" s="44"/>
    </row>
    <row r="311" spans="50:301">
      <c r="AX311" s="1"/>
      <c r="AY311" s="1"/>
      <c r="AZ311" s="1"/>
      <c r="ED311" s="2"/>
      <c r="EE311" s="2"/>
      <c r="EF311" s="2"/>
      <c r="EG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0"/>
      <c r="IX311" s="2"/>
      <c r="IY311" s="2"/>
      <c r="IZ311" s="2"/>
      <c r="JA311" s="2"/>
      <c r="JB311" s="2"/>
      <c r="JC311" s="2"/>
      <c r="KK311" s="2"/>
      <c r="KL311" s="44"/>
      <c r="KM311" s="44"/>
      <c r="KN311" s="44"/>
      <c r="KO311" s="44"/>
    </row>
    <row r="312" spans="50:301">
      <c r="AX312" s="1"/>
      <c r="AY312" s="1"/>
      <c r="AZ312" s="1"/>
      <c r="ED312" s="2"/>
      <c r="EE312" s="2"/>
      <c r="EF312" s="2"/>
      <c r="EG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0"/>
      <c r="IX312" s="2"/>
      <c r="IY312" s="2"/>
      <c r="IZ312" s="2"/>
      <c r="JA312" s="2"/>
      <c r="JB312" s="2"/>
      <c r="JC312" s="2"/>
      <c r="KK312" s="2"/>
      <c r="KL312" s="44"/>
      <c r="KM312" s="44"/>
      <c r="KN312" s="44"/>
      <c r="KO312" s="44"/>
    </row>
    <row r="313" spans="50:301">
      <c r="AX313" s="1"/>
      <c r="AY313" s="1"/>
      <c r="AZ313" s="1"/>
      <c r="ED313" s="2"/>
      <c r="EE313" s="2"/>
      <c r="EF313" s="2"/>
      <c r="EG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0"/>
      <c r="IX313" s="2"/>
      <c r="IY313" s="2"/>
      <c r="IZ313" s="2"/>
      <c r="JA313" s="2"/>
      <c r="JB313" s="2"/>
      <c r="JC313" s="2"/>
      <c r="KK313" s="2"/>
      <c r="KL313" s="44"/>
      <c r="KM313" s="44"/>
      <c r="KN313" s="44"/>
      <c r="KO313" s="44"/>
    </row>
    <row r="314" spans="50:301">
      <c r="AX314" s="1"/>
      <c r="AY314" s="1"/>
      <c r="AZ314" s="1"/>
      <c r="ED314" s="2"/>
      <c r="EE314" s="2"/>
      <c r="EF314" s="2"/>
      <c r="EG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0"/>
      <c r="IX314" s="2"/>
      <c r="IY314" s="2"/>
      <c r="IZ314" s="2"/>
      <c r="JA314" s="2"/>
      <c r="JB314" s="2"/>
      <c r="JC314" s="2"/>
      <c r="KK314" s="2"/>
      <c r="KL314" s="44"/>
      <c r="KM314" s="44"/>
      <c r="KN314" s="44"/>
      <c r="KO314" s="44"/>
    </row>
    <row r="315" spans="50:301">
      <c r="AX315" s="1"/>
      <c r="AY315" s="1"/>
      <c r="AZ315" s="1"/>
      <c r="ED315" s="2"/>
      <c r="EE315" s="2"/>
      <c r="EF315" s="2"/>
      <c r="EG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0"/>
      <c r="IX315" s="2"/>
      <c r="IY315" s="2"/>
      <c r="IZ315" s="2"/>
      <c r="JA315" s="2"/>
      <c r="JB315" s="2"/>
      <c r="JC315" s="2"/>
      <c r="KK315" s="2"/>
      <c r="KL315" s="44"/>
      <c r="KM315" s="44"/>
      <c r="KN315" s="44"/>
      <c r="KO315" s="44"/>
    </row>
    <row r="316" spans="50:301">
      <c r="AX316" s="1"/>
      <c r="AY316" s="1"/>
      <c r="AZ316" s="1"/>
      <c r="ED316" s="2"/>
      <c r="EE316" s="2"/>
      <c r="EF316" s="2"/>
      <c r="EG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0"/>
      <c r="IX316" s="2"/>
      <c r="IY316" s="2"/>
      <c r="IZ316" s="2"/>
      <c r="JA316" s="2"/>
      <c r="JB316" s="2"/>
      <c r="JC316" s="2"/>
      <c r="KK316" s="2"/>
      <c r="KL316" s="44"/>
      <c r="KM316" s="44"/>
      <c r="KN316" s="44"/>
      <c r="KO316" s="44"/>
    </row>
    <row r="317" spans="50:301">
      <c r="AX317" s="1"/>
      <c r="AY317" s="1"/>
      <c r="AZ317" s="1"/>
      <c r="ED317" s="2"/>
      <c r="EE317" s="2"/>
      <c r="EF317" s="2"/>
      <c r="EG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0"/>
      <c r="IX317" s="2"/>
      <c r="IY317" s="2"/>
      <c r="IZ317" s="2"/>
      <c r="JA317" s="2"/>
      <c r="JB317" s="2"/>
      <c r="JC317" s="2"/>
      <c r="KK317" s="2"/>
      <c r="KL317" s="44"/>
      <c r="KM317" s="44"/>
      <c r="KN317" s="44"/>
      <c r="KO317" s="44"/>
    </row>
    <row r="318" spans="50:301">
      <c r="AX318" s="1"/>
      <c r="AY318" s="1"/>
      <c r="AZ318" s="1"/>
      <c r="ED318" s="2"/>
      <c r="EE318" s="2"/>
      <c r="EF318" s="2"/>
      <c r="EG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0"/>
      <c r="IX318" s="2"/>
      <c r="IY318" s="2"/>
      <c r="IZ318" s="2"/>
      <c r="JA318" s="2"/>
      <c r="JB318" s="2"/>
      <c r="JC318" s="2"/>
      <c r="KK318" s="2"/>
      <c r="KL318" s="44"/>
      <c r="KM318" s="44"/>
      <c r="KN318" s="44"/>
      <c r="KO318" s="44"/>
    </row>
    <row r="319" spans="50:301">
      <c r="AX319" s="1"/>
      <c r="AY319" s="1"/>
      <c r="AZ319" s="1"/>
      <c r="ED319" s="2"/>
      <c r="EE319" s="2"/>
      <c r="EF319" s="2"/>
      <c r="EG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0"/>
      <c r="IX319" s="2"/>
      <c r="IY319" s="2"/>
      <c r="IZ319" s="2"/>
      <c r="JA319" s="2"/>
      <c r="JB319" s="2"/>
      <c r="JC319" s="2"/>
      <c r="KK319" s="2"/>
      <c r="KL319" s="44"/>
      <c r="KM319" s="44"/>
      <c r="KN319" s="44"/>
      <c r="KO319" s="44"/>
    </row>
    <row r="320" spans="50:301">
      <c r="AX320" s="1"/>
      <c r="AY320" s="1"/>
      <c r="AZ320" s="1"/>
      <c r="ED320" s="2"/>
      <c r="EE320" s="2"/>
      <c r="EF320" s="2"/>
      <c r="EG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0"/>
      <c r="IX320" s="2"/>
      <c r="IY320" s="2"/>
      <c r="IZ320" s="2"/>
      <c r="JA320" s="2"/>
      <c r="JB320" s="2"/>
      <c r="JC320" s="2"/>
      <c r="KK320" s="2"/>
      <c r="KL320" s="44"/>
      <c r="KM320" s="44"/>
      <c r="KN320" s="44"/>
      <c r="KO320" s="44"/>
    </row>
    <row r="321" spans="50:301">
      <c r="AX321" s="1"/>
      <c r="AY321" s="1"/>
      <c r="AZ321" s="1"/>
      <c r="ED321" s="2"/>
      <c r="EE321" s="2"/>
      <c r="EF321" s="2"/>
      <c r="EG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0"/>
      <c r="IX321" s="2"/>
      <c r="IY321" s="2"/>
      <c r="IZ321" s="2"/>
      <c r="JA321" s="2"/>
      <c r="JB321" s="2"/>
      <c r="JC321" s="2"/>
      <c r="KK321" s="2"/>
      <c r="KL321" s="44"/>
      <c r="KM321" s="44"/>
      <c r="KN321" s="44"/>
      <c r="KO321" s="44"/>
    </row>
    <row r="322" spans="50:301">
      <c r="AX322" s="1"/>
      <c r="AY322" s="1"/>
      <c r="AZ322" s="1"/>
      <c r="ED322" s="2"/>
      <c r="EE322" s="2"/>
      <c r="EF322" s="2"/>
      <c r="EG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0"/>
      <c r="IX322" s="2"/>
      <c r="IY322" s="2"/>
      <c r="IZ322" s="2"/>
      <c r="JA322" s="2"/>
      <c r="JB322" s="2"/>
      <c r="JC322" s="2"/>
      <c r="KK322" s="2"/>
      <c r="KL322" s="44"/>
      <c r="KM322" s="44"/>
      <c r="KN322" s="44"/>
      <c r="KO322" s="44"/>
    </row>
    <row r="323" spans="50:301">
      <c r="ED323" s="2"/>
      <c r="EE323" s="2"/>
      <c r="EF323" s="2"/>
      <c r="EG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0"/>
      <c r="IX323" s="2"/>
      <c r="IY323" s="2"/>
      <c r="IZ323" s="2"/>
      <c r="JA323" s="2"/>
      <c r="JB323" s="2"/>
      <c r="JC323" s="2"/>
      <c r="KK323" s="2"/>
      <c r="KL323" s="44"/>
      <c r="KM323" s="44"/>
      <c r="KN323" s="44"/>
      <c r="KO323" s="44"/>
    </row>
    <row r="324" spans="50:301">
      <c r="ED324" s="2"/>
      <c r="EE324" s="2"/>
      <c r="EF324" s="2"/>
      <c r="EG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0"/>
      <c r="IX324" s="2"/>
      <c r="IY324" s="2"/>
      <c r="IZ324" s="2"/>
      <c r="JA324" s="2"/>
      <c r="JB324" s="2"/>
      <c r="JC324" s="2"/>
      <c r="KK324" s="2"/>
      <c r="KL324" s="44"/>
      <c r="KM324" s="44"/>
      <c r="KN324" s="44"/>
      <c r="KO324" s="44"/>
    </row>
    <row r="325" spans="50:301">
      <c r="ED325" s="2"/>
      <c r="EE325" s="2"/>
      <c r="EF325" s="2"/>
      <c r="EG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0"/>
      <c r="IX325" s="2"/>
      <c r="IY325" s="2"/>
      <c r="IZ325" s="2"/>
      <c r="JA325" s="2"/>
      <c r="JB325" s="2"/>
      <c r="JC325" s="2"/>
      <c r="KK325" s="2"/>
      <c r="KL325" s="44"/>
      <c r="KM325" s="44"/>
      <c r="KN325" s="44"/>
      <c r="KO325" s="44"/>
    </row>
    <row r="326" spans="50:301">
      <c r="ED326" s="2"/>
      <c r="EE326" s="2"/>
      <c r="EF326" s="2"/>
      <c r="EG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0"/>
      <c r="IX326" s="2"/>
      <c r="IY326" s="2"/>
      <c r="IZ326" s="2"/>
      <c r="JA326" s="2"/>
      <c r="JB326" s="2"/>
      <c r="JC326" s="2"/>
      <c r="KK326" s="2"/>
      <c r="KL326" s="44"/>
      <c r="KM326" s="44"/>
      <c r="KN326" s="44"/>
      <c r="KO326" s="44"/>
    </row>
    <row r="327" spans="50:301">
      <c r="ED327" s="2"/>
      <c r="EE327" s="2"/>
      <c r="EF327" s="2"/>
      <c r="EG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0"/>
      <c r="IX327" s="2"/>
      <c r="IY327" s="2"/>
      <c r="IZ327" s="2"/>
      <c r="JA327" s="2"/>
      <c r="JB327" s="2"/>
      <c r="JC327" s="2"/>
      <c r="KK327" s="2"/>
      <c r="KL327" s="44"/>
      <c r="KM327" s="44"/>
      <c r="KN327" s="44"/>
      <c r="KO327" s="44"/>
    </row>
    <row r="328" spans="50:301">
      <c r="ED328" s="2"/>
      <c r="EE328" s="2"/>
      <c r="EF328" s="2"/>
      <c r="EG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0"/>
      <c r="IX328" s="2"/>
      <c r="IY328" s="2"/>
      <c r="IZ328" s="2"/>
      <c r="JA328" s="2"/>
      <c r="JB328" s="2"/>
      <c r="JC328" s="2"/>
      <c r="KK328" s="2"/>
      <c r="KL328" s="44"/>
      <c r="KM328" s="44"/>
      <c r="KN328" s="44"/>
      <c r="KO328" s="44"/>
    </row>
    <row r="329" spans="50:301">
      <c r="ED329" s="2"/>
      <c r="EE329" s="2"/>
      <c r="EF329" s="2"/>
      <c r="EG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0"/>
      <c r="IX329" s="2"/>
      <c r="IY329" s="2"/>
      <c r="IZ329" s="2"/>
      <c r="JA329" s="2"/>
      <c r="JB329" s="2"/>
      <c r="JC329" s="2"/>
      <c r="KK329" s="2"/>
      <c r="KL329" s="44"/>
      <c r="KM329" s="44"/>
      <c r="KN329" s="44"/>
      <c r="KO329" s="44"/>
    </row>
    <row r="330" spans="50:301">
      <c r="ED330" s="2"/>
      <c r="EE330" s="2"/>
      <c r="EF330" s="2"/>
      <c r="EG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0"/>
      <c r="IX330" s="2"/>
      <c r="IY330" s="2"/>
      <c r="IZ330" s="2"/>
      <c r="JA330" s="2"/>
      <c r="JB330" s="2"/>
      <c r="JC330" s="2"/>
      <c r="KK330" s="2"/>
      <c r="KL330" s="44"/>
      <c r="KM330" s="44"/>
      <c r="KN330" s="44"/>
      <c r="KO330" s="44"/>
    </row>
    <row r="331" spans="50:301">
      <c r="ED331" s="2"/>
      <c r="EE331" s="2"/>
      <c r="EF331" s="2"/>
      <c r="EG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0"/>
      <c r="IX331" s="2"/>
      <c r="IY331" s="2"/>
      <c r="IZ331" s="2"/>
      <c r="JA331" s="2"/>
      <c r="JB331" s="2"/>
      <c r="JC331" s="2"/>
      <c r="KK331" s="2"/>
      <c r="KL331" s="44"/>
      <c r="KM331" s="44"/>
      <c r="KN331" s="44"/>
      <c r="KO331" s="44"/>
    </row>
    <row r="332" spans="50:301">
      <c r="ED332" s="2"/>
      <c r="EE332" s="2"/>
      <c r="EF332" s="2"/>
      <c r="EG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0"/>
      <c r="IX332" s="2"/>
      <c r="IY332" s="2"/>
      <c r="IZ332" s="2"/>
      <c r="JA332" s="2"/>
      <c r="JB332" s="2"/>
      <c r="JC332" s="2"/>
      <c r="KK332" s="2"/>
      <c r="KL332" s="44"/>
      <c r="KM332" s="44"/>
      <c r="KN332" s="44"/>
      <c r="KO332" s="44"/>
    </row>
    <row r="333" spans="50:301">
      <c r="ED333" s="2"/>
      <c r="EE333" s="2"/>
      <c r="EF333" s="2"/>
      <c r="EG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0"/>
      <c r="IX333" s="2"/>
      <c r="IY333" s="2"/>
      <c r="IZ333" s="2"/>
      <c r="JA333" s="2"/>
      <c r="JB333" s="2"/>
      <c r="JC333" s="2"/>
      <c r="KK333" s="2"/>
      <c r="KL333" s="44"/>
      <c r="KM333" s="44"/>
      <c r="KN333" s="44"/>
      <c r="KO333" s="44"/>
    </row>
    <row r="334" spans="50:301">
      <c r="ED334" s="2"/>
      <c r="EE334" s="2"/>
      <c r="EF334" s="2"/>
      <c r="EG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0"/>
      <c r="IX334" s="2"/>
      <c r="IY334" s="2"/>
      <c r="IZ334" s="2"/>
      <c r="JA334" s="2"/>
      <c r="JB334" s="2"/>
      <c r="JC334" s="2"/>
      <c r="KK334" s="2"/>
      <c r="KL334" s="44"/>
      <c r="KM334" s="44"/>
      <c r="KN334" s="44"/>
      <c r="KO334" s="44"/>
    </row>
    <row r="335" spans="50:301">
      <c r="ED335" s="2"/>
      <c r="EE335" s="2"/>
      <c r="EF335" s="2"/>
      <c r="EG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0"/>
      <c r="IX335" s="2"/>
      <c r="IY335" s="2"/>
      <c r="IZ335" s="2"/>
      <c r="JA335" s="2"/>
      <c r="JB335" s="2"/>
      <c r="JC335" s="2"/>
      <c r="KK335" s="2"/>
      <c r="KL335" s="44"/>
      <c r="KM335" s="44"/>
      <c r="KN335" s="44"/>
      <c r="KO335" s="44"/>
    </row>
    <row r="336" spans="50:301">
      <c r="ED336" s="2"/>
      <c r="EE336" s="2"/>
      <c r="EF336" s="2"/>
      <c r="EG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0"/>
      <c r="IX336" s="2"/>
      <c r="IY336" s="2"/>
      <c r="IZ336" s="2"/>
      <c r="JA336" s="2"/>
      <c r="JB336" s="2"/>
      <c r="JC336" s="2"/>
      <c r="KK336" s="2"/>
      <c r="KL336" s="44"/>
      <c r="KM336" s="44"/>
      <c r="KN336" s="44"/>
      <c r="KO336" s="44"/>
    </row>
    <row r="337" spans="134:301">
      <c r="ED337" s="2"/>
      <c r="EE337" s="2"/>
      <c r="EF337" s="2"/>
      <c r="EG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0"/>
      <c r="IX337" s="2"/>
      <c r="IY337" s="2"/>
      <c r="IZ337" s="2"/>
      <c r="JA337" s="2"/>
      <c r="JB337" s="2"/>
      <c r="JC337" s="2"/>
      <c r="KK337" s="2"/>
      <c r="KL337" s="44"/>
      <c r="KM337" s="44"/>
      <c r="KN337" s="44"/>
      <c r="KO337" s="44"/>
    </row>
    <row r="338" spans="134:301">
      <c r="ED338" s="2"/>
      <c r="EE338" s="2"/>
      <c r="EF338" s="2"/>
      <c r="EG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0"/>
      <c r="IX338" s="2"/>
      <c r="IY338" s="2"/>
      <c r="IZ338" s="2"/>
      <c r="JA338" s="2"/>
      <c r="JB338" s="2"/>
      <c r="JC338" s="2"/>
      <c r="KK338" s="2"/>
      <c r="KL338" s="44"/>
      <c r="KM338" s="44"/>
      <c r="KN338" s="44"/>
      <c r="KO338" s="44"/>
    </row>
    <row r="339" spans="134:301">
      <c r="ED339" s="2"/>
      <c r="EE339" s="2"/>
      <c r="EF339" s="2"/>
      <c r="EG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0"/>
      <c r="IX339" s="2"/>
      <c r="IY339" s="2"/>
      <c r="IZ339" s="2"/>
      <c r="JA339" s="2"/>
      <c r="JB339" s="2"/>
      <c r="JC339" s="2"/>
      <c r="KK339" s="2"/>
      <c r="KL339" s="44"/>
      <c r="KM339" s="44"/>
      <c r="KN339" s="44"/>
      <c r="KO339" s="44"/>
    </row>
    <row r="340" spans="134:301">
      <c r="ED340" s="2"/>
      <c r="EE340" s="2"/>
      <c r="EF340" s="2"/>
      <c r="EG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0"/>
      <c r="IX340" s="2"/>
      <c r="IY340" s="2"/>
      <c r="IZ340" s="2"/>
      <c r="JA340" s="2"/>
      <c r="JB340" s="2"/>
      <c r="JC340" s="2"/>
      <c r="KK340" s="2"/>
      <c r="KL340" s="44"/>
      <c r="KM340" s="44"/>
      <c r="KN340" s="44"/>
      <c r="KO340" s="44"/>
    </row>
    <row r="341" spans="134:301">
      <c r="ED341" s="2"/>
      <c r="EE341" s="2"/>
      <c r="EF341" s="2"/>
      <c r="EG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0"/>
      <c r="IX341" s="2"/>
      <c r="IY341" s="2"/>
      <c r="IZ341" s="2"/>
      <c r="JA341" s="2"/>
      <c r="JB341" s="2"/>
      <c r="JC341" s="2"/>
      <c r="KK341" s="2"/>
      <c r="KL341" s="44"/>
      <c r="KM341" s="44"/>
      <c r="KN341" s="44"/>
      <c r="KO341" s="44"/>
    </row>
    <row r="342" spans="134:301">
      <c r="ED342" s="2"/>
      <c r="EE342" s="2"/>
      <c r="EF342" s="2"/>
      <c r="EG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0"/>
      <c r="IX342" s="2"/>
      <c r="IY342" s="2"/>
      <c r="IZ342" s="2"/>
      <c r="JA342" s="2"/>
      <c r="JB342" s="2"/>
      <c r="JC342" s="2"/>
      <c r="KK342" s="2"/>
      <c r="KL342" s="44"/>
      <c r="KM342" s="44"/>
      <c r="KN342" s="44"/>
      <c r="KO342" s="44"/>
    </row>
    <row r="343" spans="134:301">
      <c r="ED343" s="2"/>
      <c r="EE343" s="2"/>
      <c r="EF343" s="2"/>
      <c r="EG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0"/>
      <c r="IX343" s="2"/>
      <c r="IY343" s="2"/>
      <c r="IZ343" s="2"/>
      <c r="JA343" s="2"/>
      <c r="JB343" s="2"/>
      <c r="JC343" s="2"/>
      <c r="KK343" s="2"/>
      <c r="KL343" s="44"/>
      <c r="KM343" s="44"/>
      <c r="KN343" s="44"/>
      <c r="KO343" s="44"/>
    </row>
    <row r="344" spans="134:301">
      <c r="ED344" s="2"/>
      <c r="EE344" s="2"/>
      <c r="EF344" s="2"/>
      <c r="EG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0"/>
      <c r="IX344" s="2"/>
      <c r="IY344" s="2"/>
      <c r="IZ344" s="2"/>
      <c r="JA344" s="2"/>
      <c r="JB344" s="2"/>
      <c r="JC344" s="2"/>
      <c r="KK344" s="2"/>
      <c r="KL344" s="44"/>
      <c r="KM344" s="44"/>
      <c r="KN344" s="44"/>
      <c r="KO344" s="44"/>
    </row>
    <row r="345" spans="134:301">
      <c r="ED345" s="2"/>
      <c r="EE345" s="2"/>
      <c r="EF345" s="2"/>
      <c r="EG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0"/>
      <c r="IX345" s="2"/>
      <c r="IY345" s="2"/>
      <c r="IZ345" s="2"/>
      <c r="JA345" s="2"/>
      <c r="JB345" s="2"/>
      <c r="JC345" s="2"/>
      <c r="KK345" s="2"/>
      <c r="KL345" s="44"/>
      <c r="KM345" s="44"/>
      <c r="KN345" s="44"/>
      <c r="KO345" s="44"/>
    </row>
    <row r="346" spans="134:301">
      <c r="ED346" s="2"/>
      <c r="EE346" s="2"/>
      <c r="EF346" s="2"/>
      <c r="EG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0"/>
      <c r="IX346" s="2"/>
      <c r="IY346" s="2"/>
      <c r="IZ346" s="2"/>
      <c r="JA346" s="2"/>
      <c r="JB346" s="2"/>
      <c r="JC346" s="2"/>
      <c r="KK346" s="2"/>
      <c r="KL346" s="44"/>
      <c r="KM346" s="44"/>
      <c r="KN346" s="44"/>
      <c r="KO346" s="44"/>
    </row>
    <row r="347" spans="134:301">
      <c r="ED347" s="2"/>
      <c r="EE347" s="2"/>
      <c r="EF347" s="2"/>
      <c r="EG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0"/>
      <c r="IX347" s="2"/>
      <c r="IY347" s="2"/>
      <c r="IZ347" s="2"/>
      <c r="JA347" s="2"/>
      <c r="JB347" s="2"/>
      <c r="JC347" s="2"/>
      <c r="KK347" s="2"/>
      <c r="KL347" s="44"/>
      <c r="KM347" s="44"/>
      <c r="KN347" s="44"/>
      <c r="KO347" s="44"/>
    </row>
    <row r="348" spans="134:301">
      <c r="ED348" s="2"/>
      <c r="EE348" s="2"/>
      <c r="EF348" s="2"/>
      <c r="EG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0"/>
      <c r="IX348" s="2"/>
      <c r="IY348" s="2"/>
      <c r="IZ348" s="2"/>
      <c r="JA348" s="2"/>
      <c r="JB348" s="2"/>
      <c r="JC348" s="2"/>
      <c r="KK348" s="2"/>
      <c r="KL348" s="44"/>
      <c r="KM348" s="44"/>
      <c r="KN348" s="44"/>
      <c r="KO348" s="44"/>
    </row>
    <row r="349" spans="134:301">
      <c r="ED349" s="2"/>
      <c r="EE349" s="2"/>
      <c r="EF349" s="2"/>
      <c r="EG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0"/>
      <c r="IX349" s="2"/>
      <c r="IY349" s="2"/>
      <c r="IZ349" s="2"/>
      <c r="JA349" s="2"/>
      <c r="JB349" s="2"/>
      <c r="JC349" s="2"/>
      <c r="KK349" s="2"/>
      <c r="KL349" s="44"/>
      <c r="KM349" s="44"/>
      <c r="KN349" s="44"/>
      <c r="KO349" s="44"/>
    </row>
    <row r="350" spans="134:301">
      <c r="ED350" s="2"/>
      <c r="EE350" s="2"/>
      <c r="EF350" s="2"/>
      <c r="EG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0"/>
      <c r="IX350" s="2"/>
      <c r="IY350" s="2"/>
      <c r="IZ350" s="2"/>
      <c r="JA350" s="2"/>
      <c r="JB350" s="2"/>
      <c r="JC350" s="2"/>
      <c r="KK350" s="2"/>
      <c r="KL350" s="44"/>
      <c r="KM350" s="44"/>
      <c r="KN350" s="44"/>
      <c r="KO350" s="44"/>
    </row>
    <row r="351" spans="134:301">
      <c r="ED351" s="2"/>
      <c r="EE351" s="2"/>
      <c r="EF351" s="2"/>
      <c r="EG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0"/>
      <c r="IX351" s="2"/>
      <c r="IY351" s="2"/>
      <c r="IZ351" s="2"/>
      <c r="JA351" s="2"/>
      <c r="JB351" s="2"/>
      <c r="JC351" s="2"/>
      <c r="KK351" s="2"/>
      <c r="KL351" s="44"/>
      <c r="KM351" s="44"/>
      <c r="KN351" s="44"/>
      <c r="KO351" s="44"/>
    </row>
    <row r="352" spans="134:301">
      <c r="ED352" s="2"/>
      <c r="EE352" s="2"/>
      <c r="EF352" s="2"/>
      <c r="EG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0"/>
      <c r="IX352" s="2"/>
      <c r="IY352" s="2"/>
      <c r="IZ352" s="2"/>
      <c r="JA352" s="2"/>
      <c r="JB352" s="2"/>
      <c r="JC352" s="2"/>
      <c r="KK352" s="2"/>
      <c r="KL352" s="44"/>
      <c r="KM352" s="44"/>
      <c r="KN352" s="44"/>
      <c r="KO352" s="44"/>
    </row>
    <row r="353" spans="134:301">
      <c r="ED353" s="2"/>
      <c r="EE353" s="2"/>
      <c r="EF353" s="2"/>
      <c r="EG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0"/>
      <c r="IX353" s="2"/>
      <c r="IY353" s="2"/>
      <c r="IZ353" s="2"/>
      <c r="JA353" s="2"/>
      <c r="JB353" s="2"/>
      <c r="JC353" s="2"/>
      <c r="KK353" s="2"/>
      <c r="KL353" s="44"/>
      <c r="KM353" s="44"/>
      <c r="KN353" s="44"/>
      <c r="KO353" s="44"/>
    </row>
    <row r="354" spans="134:301">
      <c r="ED354" s="2"/>
      <c r="EE354" s="2"/>
      <c r="EF354" s="2"/>
      <c r="EG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0"/>
      <c r="IX354" s="2"/>
      <c r="IY354" s="2"/>
      <c r="IZ354" s="2"/>
      <c r="JA354" s="2"/>
      <c r="JB354" s="2"/>
      <c r="JC354" s="2"/>
      <c r="KK354" s="2"/>
      <c r="KL354" s="44"/>
      <c r="KM354" s="44"/>
      <c r="KN354" s="44"/>
      <c r="KO354" s="44"/>
    </row>
    <row r="355" spans="134:301">
      <c r="ED355" s="2"/>
      <c r="EE355" s="2"/>
      <c r="EF355" s="2"/>
      <c r="EG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0"/>
      <c r="IX355" s="2"/>
      <c r="IY355" s="2"/>
      <c r="IZ355" s="2"/>
      <c r="JA355" s="2"/>
      <c r="JB355" s="2"/>
      <c r="JC355" s="2"/>
      <c r="KK355" s="2"/>
      <c r="KL355" s="44"/>
      <c r="KM355" s="44"/>
      <c r="KN355" s="44"/>
      <c r="KO355" s="44"/>
    </row>
    <row r="356" spans="134:301">
      <c r="ED356" s="2"/>
      <c r="EE356" s="2"/>
      <c r="EF356" s="2"/>
      <c r="EG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0"/>
      <c r="IX356" s="2"/>
      <c r="IY356" s="2"/>
      <c r="IZ356" s="2"/>
      <c r="JA356" s="2"/>
      <c r="JB356" s="2"/>
      <c r="JC356" s="2"/>
      <c r="KK356" s="2"/>
      <c r="KL356" s="44"/>
      <c r="KM356" s="44"/>
      <c r="KN356" s="44"/>
      <c r="KO356" s="44"/>
    </row>
    <row r="357" spans="134:301">
      <c r="ED357" s="2"/>
      <c r="EE357" s="2"/>
      <c r="EF357" s="2"/>
      <c r="EG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0"/>
      <c r="IX357" s="2"/>
      <c r="IY357" s="2"/>
      <c r="IZ357" s="2"/>
      <c r="JA357" s="2"/>
      <c r="JB357" s="2"/>
      <c r="JC357" s="2"/>
      <c r="KK357" s="2"/>
      <c r="KL357" s="44"/>
      <c r="KM357" s="44"/>
      <c r="KN357" s="44"/>
      <c r="KO357" s="44"/>
    </row>
    <row r="358" spans="134:301">
      <c r="ED358" s="2"/>
      <c r="EE358" s="2"/>
      <c r="EF358" s="2"/>
      <c r="EG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0"/>
      <c r="IX358" s="2"/>
      <c r="IY358" s="2"/>
      <c r="IZ358" s="2"/>
      <c r="JA358" s="2"/>
      <c r="JB358" s="2"/>
      <c r="JC358" s="2"/>
      <c r="KK358" s="2"/>
      <c r="KL358" s="44"/>
      <c r="KM358" s="44"/>
      <c r="KN358" s="44"/>
      <c r="KO358" s="44"/>
    </row>
    <row r="359" spans="134:301">
      <c r="ED359" s="2"/>
      <c r="EE359" s="2"/>
      <c r="EF359" s="2"/>
      <c r="EG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0"/>
      <c r="IX359" s="2"/>
      <c r="IY359" s="2"/>
      <c r="IZ359" s="2"/>
      <c r="JA359" s="2"/>
      <c r="JB359" s="2"/>
      <c r="JC359" s="2"/>
      <c r="KK359" s="2"/>
      <c r="KL359" s="44"/>
      <c r="KM359" s="44"/>
      <c r="KN359" s="44"/>
      <c r="KO359" s="44"/>
    </row>
    <row r="360" spans="134:301">
      <c r="ED360" s="2"/>
      <c r="EE360" s="2"/>
      <c r="EF360" s="2"/>
      <c r="EG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0"/>
      <c r="IX360" s="2"/>
      <c r="IY360" s="2"/>
      <c r="IZ360" s="2"/>
      <c r="JA360" s="2"/>
      <c r="JB360" s="2"/>
      <c r="JC360" s="2"/>
      <c r="KK360" s="2"/>
      <c r="KL360" s="44"/>
      <c r="KM360" s="44"/>
      <c r="KN360" s="44"/>
      <c r="KO360" s="44"/>
    </row>
    <row r="361" spans="134:301">
      <c r="ED361" s="2"/>
      <c r="EE361" s="2"/>
      <c r="EF361" s="2"/>
      <c r="EG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0"/>
      <c r="IX361" s="2"/>
      <c r="IY361" s="2"/>
      <c r="IZ361" s="2"/>
      <c r="JA361" s="2"/>
      <c r="JB361" s="2"/>
      <c r="JC361" s="2"/>
      <c r="KK361" s="2"/>
      <c r="KL361" s="44"/>
      <c r="KM361" s="44"/>
      <c r="KN361" s="44"/>
      <c r="KO361" s="44"/>
    </row>
    <row r="362" spans="134:301">
      <c r="ED362" s="2"/>
      <c r="EE362" s="2"/>
      <c r="EF362" s="2"/>
      <c r="EG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0"/>
      <c r="IX362" s="2"/>
      <c r="IY362" s="2"/>
      <c r="IZ362" s="2"/>
      <c r="JA362" s="2"/>
      <c r="JB362" s="2"/>
      <c r="JC362" s="2"/>
      <c r="KK362" s="2"/>
      <c r="KL362" s="44"/>
      <c r="KM362" s="44"/>
      <c r="KN362" s="44"/>
      <c r="KO362" s="44"/>
    </row>
    <row r="363" spans="134:301">
      <c r="ED363" s="2"/>
      <c r="EE363" s="2"/>
      <c r="EF363" s="2"/>
      <c r="EG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0"/>
      <c r="IX363" s="2"/>
      <c r="IY363" s="2"/>
      <c r="IZ363" s="2"/>
      <c r="JA363" s="2"/>
      <c r="JB363" s="2"/>
      <c r="JC363" s="2"/>
      <c r="KK363" s="2"/>
      <c r="KL363" s="44"/>
      <c r="KM363" s="44"/>
      <c r="KN363" s="44"/>
      <c r="KO363" s="44"/>
    </row>
    <row r="364" spans="134:301">
      <c r="ED364" s="2"/>
      <c r="EE364" s="2"/>
      <c r="EF364" s="2"/>
      <c r="EG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0"/>
      <c r="IX364" s="2"/>
      <c r="IY364" s="2"/>
      <c r="IZ364" s="2"/>
      <c r="JA364" s="2"/>
      <c r="JB364" s="2"/>
      <c r="JC364" s="2"/>
      <c r="KK364" s="2"/>
      <c r="KL364" s="44"/>
      <c r="KM364" s="44"/>
      <c r="KN364" s="44"/>
      <c r="KO364" s="44"/>
    </row>
    <row r="365" spans="134:301">
      <c r="ED365" s="2"/>
      <c r="EE365" s="2"/>
      <c r="EF365" s="2"/>
      <c r="EG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0"/>
      <c r="IX365" s="2"/>
      <c r="IY365" s="2"/>
      <c r="IZ365" s="2"/>
      <c r="JA365" s="2"/>
      <c r="JB365" s="2"/>
      <c r="JC365" s="2"/>
      <c r="KK365" s="2"/>
      <c r="KL365" s="44"/>
      <c r="KM365" s="44"/>
      <c r="KN365" s="44"/>
      <c r="KO365" s="44"/>
    </row>
    <row r="366" spans="134:301">
      <c r="ED366" s="2"/>
      <c r="EE366" s="2"/>
      <c r="EF366" s="2"/>
      <c r="EG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0"/>
      <c r="IX366" s="2"/>
      <c r="IY366" s="2"/>
      <c r="IZ366" s="2"/>
      <c r="JA366" s="2"/>
      <c r="JB366" s="2"/>
      <c r="JC366" s="2"/>
      <c r="KK366" s="2"/>
      <c r="KL366" s="44"/>
      <c r="KM366" s="44"/>
      <c r="KN366" s="44"/>
      <c r="KO366" s="44"/>
    </row>
    <row r="367" spans="134:301">
      <c r="ED367" s="2"/>
      <c r="EE367" s="2"/>
      <c r="EF367" s="2"/>
      <c r="EG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0"/>
      <c r="IX367" s="2"/>
      <c r="IY367" s="2"/>
      <c r="IZ367" s="2"/>
      <c r="JA367" s="2"/>
      <c r="JB367" s="2"/>
      <c r="JC367" s="2"/>
      <c r="KK367" s="2"/>
      <c r="KL367" s="44"/>
      <c r="KM367" s="44"/>
      <c r="KN367" s="44"/>
      <c r="KO367" s="44"/>
    </row>
    <row r="368" spans="134:301"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0"/>
      <c r="IX368" s="2"/>
      <c r="IY368" s="2"/>
      <c r="IZ368" s="2"/>
      <c r="JA368" s="2"/>
      <c r="JB368" s="2"/>
      <c r="JC368" s="2"/>
    </row>
    <row r="369" spans="245:263"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0"/>
      <c r="IX369" s="2"/>
      <c r="IY369" s="2"/>
      <c r="IZ369" s="2"/>
      <c r="JA369" s="2"/>
      <c r="JB369" s="2"/>
      <c r="JC369" s="2"/>
    </row>
    <row r="370" spans="245:263"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0"/>
      <c r="IX370" s="2"/>
      <c r="IY370" s="2"/>
      <c r="IZ370" s="2"/>
      <c r="JA370" s="2"/>
      <c r="JB370" s="2"/>
      <c r="JC370" s="2"/>
    </row>
    <row r="371" spans="245:263"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0"/>
      <c r="IX371" s="2"/>
      <c r="IY371" s="2"/>
      <c r="IZ371" s="2"/>
      <c r="JA371" s="2"/>
      <c r="JB371" s="2"/>
      <c r="JC371" s="2"/>
    </row>
    <row r="372" spans="245:263"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0"/>
      <c r="IX372" s="2"/>
      <c r="IY372" s="2"/>
      <c r="IZ372" s="2"/>
      <c r="JA372" s="2"/>
      <c r="JB372" s="2"/>
      <c r="JC372" s="2"/>
    </row>
    <row r="373" spans="245:263"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0"/>
      <c r="IX373" s="2"/>
      <c r="IY373" s="2"/>
      <c r="IZ373" s="2"/>
      <c r="JA373" s="2"/>
      <c r="JB373" s="2"/>
      <c r="JC373" s="2"/>
    </row>
    <row r="374" spans="245:263"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0"/>
      <c r="IX374" s="2"/>
      <c r="IY374" s="2"/>
      <c r="IZ374" s="2"/>
      <c r="JA374" s="2"/>
      <c r="JB374" s="2"/>
      <c r="JC374" s="2"/>
    </row>
    <row r="375" spans="245:263"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0"/>
      <c r="IX375" s="2"/>
      <c r="IY375" s="2"/>
      <c r="IZ375" s="2"/>
      <c r="JA375" s="2"/>
      <c r="JB375" s="2"/>
      <c r="JC375" s="2"/>
    </row>
    <row r="376" spans="245:263"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0"/>
      <c r="IX376" s="2"/>
      <c r="IY376" s="2"/>
      <c r="IZ376" s="2"/>
      <c r="JA376" s="2"/>
      <c r="JB376" s="2"/>
      <c r="JC376" s="2"/>
    </row>
    <row r="377" spans="245:263"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0"/>
      <c r="IX377" s="2"/>
      <c r="IY377" s="2"/>
      <c r="IZ377" s="2"/>
      <c r="JA377" s="2"/>
      <c r="JB377" s="2"/>
      <c r="JC377" s="2"/>
    </row>
    <row r="378" spans="245:263"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0"/>
      <c r="IX378" s="2"/>
      <c r="IY378" s="2"/>
      <c r="IZ378" s="2"/>
      <c r="JA378" s="2"/>
      <c r="JB378" s="2"/>
      <c r="JC378" s="2"/>
    </row>
    <row r="379" spans="245:263"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0"/>
      <c r="IX379" s="2"/>
      <c r="IY379" s="2"/>
      <c r="IZ379" s="2"/>
      <c r="JA379" s="2"/>
      <c r="JB379" s="2"/>
      <c r="JC379" s="2"/>
    </row>
    <row r="380" spans="245:263"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0"/>
      <c r="IX380" s="2"/>
      <c r="IY380" s="2"/>
      <c r="IZ380" s="2"/>
      <c r="JA380" s="2"/>
      <c r="JB380" s="2"/>
      <c r="JC380" s="2"/>
    </row>
    <row r="381" spans="245:263"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0"/>
      <c r="IX381" s="2"/>
      <c r="IY381" s="2"/>
      <c r="IZ381" s="2"/>
      <c r="JA381" s="2"/>
      <c r="JB381" s="2"/>
      <c r="JC381" s="2"/>
    </row>
    <row r="382" spans="245:263"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0"/>
      <c r="IX382" s="2"/>
      <c r="IY382" s="2"/>
      <c r="IZ382" s="2"/>
      <c r="JA382" s="2"/>
      <c r="JB382" s="2"/>
      <c r="JC382" s="2"/>
    </row>
    <row r="383" spans="245:263"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0"/>
      <c r="IX383" s="2"/>
      <c r="IY383" s="2"/>
      <c r="IZ383" s="2"/>
      <c r="JA383" s="2"/>
      <c r="JB383" s="2"/>
      <c r="JC383" s="2"/>
    </row>
    <row r="384" spans="245:263"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0"/>
      <c r="IX384" s="2"/>
      <c r="IY384" s="2"/>
      <c r="IZ384" s="2"/>
      <c r="JA384" s="2"/>
      <c r="JB384" s="2"/>
      <c r="JC384" s="2"/>
    </row>
    <row r="385" spans="245:263"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0"/>
      <c r="IX385" s="2"/>
      <c r="IY385" s="2"/>
      <c r="IZ385" s="2"/>
      <c r="JA385" s="2"/>
      <c r="JB385" s="2"/>
      <c r="JC385" s="2"/>
    </row>
    <row r="386" spans="245:263"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0"/>
      <c r="IX386" s="2"/>
      <c r="IY386" s="2"/>
      <c r="IZ386" s="2"/>
      <c r="JA386" s="2"/>
      <c r="JB386" s="2"/>
      <c r="JC386" s="2"/>
    </row>
    <row r="387" spans="245:263"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0"/>
      <c r="IX387" s="2"/>
      <c r="IY387" s="2"/>
      <c r="IZ387" s="2"/>
      <c r="JA387" s="2"/>
      <c r="JB387" s="2"/>
      <c r="JC387" s="2"/>
    </row>
    <row r="388" spans="245:263"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0"/>
      <c r="IX388" s="2"/>
      <c r="IY388" s="2"/>
      <c r="IZ388" s="2"/>
      <c r="JA388" s="2"/>
      <c r="JB388" s="2"/>
      <c r="JC388" s="2"/>
    </row>
    <row r="389" spans="245:263"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0"/>
      <c r="IX389" s="2"/>
      <c r="IY389" s="2"/>
      <c r="IZ389" s="2"/>
      <c r="JA389" s="2"/>
      <c r="JB389" s="2"/>
      <c r="JC389" s="2"/>
    </row>
    <row r="390" spans="245:263"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0"/>
      <c r="IX390" s="2"/>
      <c r="IY390" s="2"/>
      <c r="IZ390" s="2"/>
      <c r="JA390" s="2"/>
      <c r="JB390" s="2"/>
      <c r="JC390" s="2"/>
    </row>
    <row r="391" spans="245:263"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0"/>
      <c r="IX391" s="2"/>
      <c r="IY391" s="2"/>
      <c r="IZ391" s="2"/>
      <c r="JA391" s="2"/>
      <c r="JB391" s="2"/>
      <c r="JC391" s="2"/>
    </row>
    <row r="392" spans="245:263"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0"/>
      <c r="IX392" s="2"/>
      <c r="IY392" s="2"/>
      <c r="IZ392" s="2"/>
      <c r="JA392" s="2"/>
      <c r="JB392" s="2"/>
      <c r="JC392" s="2"/>
    </row>
    <row r="393" spans="245:263"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0"/>
      <c r="IX393" s="2"/>
      <c r="IY393" s="2"/>
      <c r="IZ393" s="2"/>
      <c r="JA393" s="2"/>
      <c r="JB393" s="2"/>
      <c r="JC393" s="2"/>
    </row>
    <row r="394" spans="245:263"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0"/>
      <c r="IX394" s="2"/>
      <c r="IY394" s="2"/>
      <c r="IZ394" s="2"/>
      <c r="JA394" s="2"/>
      <c r="JB394" s="2"/>
      <c r="JC394" s="2"/>
    </row>
    <row r="395" spans="245:263"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0"/>
      <c r="IX395" s="2"/>
      <c r="IY395" s="2"/>
      <c r="IZ395" s="2"/>
      <c r="JA395" s="2"/>
      <c r="JB395" s="2"/>
      <c r="JC395" s="2"/>
    </row>
    <row r="396" spans="245:263"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0"/>
      <c r="IX396" s="2"/>
      <c r="IY396" s="2"/>
      <c r="IZ396" s="2"/>
      <c r="JA396" s="2"/>
      <c r="JB396" s="2"/>
      <c r="JC396" s="2"/>
    </row>
    <row r="397" spans="245:263"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0"/>
      <c r="IX397" s="2"/>
      <c r="IY397" s="2"/>
      <c r="IZ397" s="2"/>
      <c r="JA397" s="2"/>
      <c r="JB397" s="2"/>
      <c r="JC397" s="2"/>
    </row>
    <row r="398" spans="245:263"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0"/>
      <c r="IX398" s="2"/>
      <c r="IY398" s="2"/>
      <c r="IZ398" s="2"/>
      <c r="JA398" s="2"/>
      <c r="JB398" s="2"/>
      <c r="JC398" s="2"/>
    </row>
    <row r="399" spans="245:263"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0"/>
      <c r="IX399" s="2"/>
      <c r="IY399" s="2"/>
      <c r="IZ399" s="2"/>
      <c r="JA399" s="2"/>
      <c r="JB399" s="2"/>
      <c r="JC399" s="2"/>
    </row>
    <row r="400" spans="245:263"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0"/>
      <c r="IX400" s="2"/>
      <c r="IY400" s="2"/>
      <c r="IZ400" s="2"/>
      <c r="JA400" s="2"/>
      <c r="JB400" s="2"/>
      <c r="JC400" s="2"/>
    </row>
    <row r="401" spans="245:263"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0"/>
      <c r="IX401" s="2"/>
      <c r="IY401" s="2"/>
      <c r="IZ401" s="2"/>
      <c r="JA401" s="2"/>
      <c r="JB401" s="2"/>
      <c r="JC401" s="2"/>
    </row>
    <row r="402" spans="245:263"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0"/>
      <c r="IX402" s="2"/>
      <c r="IY402" s="2"/>
      <c r="IZ402" s="2"/>
      <c r="JA402" s="2"/>
      <c r="JB402" s="2"/>
      <c r="JC402" s="2"/>
    </row>
    <row r="403" spans="245:263"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0"/>
      <c r="IX403" s="2"/>
      <c r="IY403" s="2"/>
      <c r="IZ403" s="2"/>
      <c r="JA403" s="2"/>
      <c r="JB403" s="2"/>
      <c r="JC403" s="2"/>
    </row>
    <row r="404" spans="245:263"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0"/>
      <c r="IX404" s="2"/>
      <c r="IY404" s="2"/>
      <c r="IZ404" s="2"/>
      <c r="JA404" s="2"/>
      <c r="JB404" s="2"/>
      <c r="JC404" s="2"/>
    </row>
    <row r="405" spans="245:263"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0"/>
      <c r="IX405" s="2"/>
      <c r="IY405" s="2"/>
      <c r="IZ405" s="2"/>
      <c r="JA405" s="2"/>
      <c r="JB405" s="2"/>
      <c r="JC405" s="2"/>
    </row>
    <row r="406" spans="245:263"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0"/>
      <c r="IX406" s="2"/>
      <c r="IY406" s="2"/>
      <c r="IZ406" s="2"/>
      <c r="JA406" s="2"/>
      <c r="JB406" s="2"/>
      <c r="JC406" s="2"/>
    </row>
    <row r="407" spans="245:263"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0"/>
      <c r="IX407" s="2"/>
      <c r="IY407" s="2"/>
      <c r="IZ407" s="2"/>
      <c r="JA407" s="2"/>
      <c r="JB407" s="2"/>
      <c r="JC407" s="2"/>
    </row>
    <row r="408" spans="245:263"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0"/>
      <c r="IX408" s="2"/>
      <c r="IY408" s="2"/>
      <c r="IZ408" s="2"/>
      <c r="JA408" s="2"/>
      <c r="JB408" s="2"/>
      <c r="JC408" s="2"/>
    </row>
    <row r="409" spans="245:263"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0"/>
      <c r="IX409" s="2"/>
      <c r="IY409" s="2"/>
      <c r="IZ409" s="2"/>
      <c r="JA409" s="2"/>
      <c r="JB409" s="2"/>
      <c r="JC409" s="2"/>
    </row>
    <row r="410" spans="245:263"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0"/>
      <c r="IX410" s="2"/>
      <c r="IY410" s="2"/>
      <c r="IZ410" s="2"/>
      <c r="JA410" s="2"/>
      <c r="JB410" s="2"/>
      <c r="JC410" s="2"/>
    </row>
    <row r="411" spans="245:263"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0"/>
      <c r="IX411" s="2"/>
      <c r="IY411" s="2"/>
      <c r="IZ411" s="2"/>
      <c r="JA411" s="2"/>
      <c r="JB411" s="2"/>
      <c r="JC411" s="2"/>
    </row>
    <row r="412" spans="245:263"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0"/>
      <c r="IX412" s="2"/>
      <c r="IY412" s="2"/>
      <c r="IZ412" s="2"/>
      <c r="JA412" s="2"/>
      <c r="JB412" s="2"/>
      <c r="JC412" s="2"/>
    </row>
    <row r="413" spans="245:263"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0"/>
      <c r="IX413" s="2"/>
      <c r="IY413" s="2"/>
      <c r="IZ413" s="2"/>
      <c r="JA413" s="2"/>
      <c r="JB413" s="2"/>
      <c r="JC413" s="2"/>
    </row>
    <row r="414" spans="245:263"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0"/>
      <c r="IX414" s="2"/>
      <c r="IY414" s="2"/>
      <c r="IZ414" s="2"/>
      <c r="JA414" s="2"/>
      <c r="JB414" s="2"/>
      <c r="JC414" s="2"/>
    </row>
    <row r="415" spans="245:263"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0"/>
      <c r="IX415" s="2"/>
      <c r="IY415" s="2"/>
      <c r="IZ415" s="2"/>
      <c r="JA415" s="2"/>
      <c r="JB415" s="2"/>
      <c r="JC415" s="2"/>
    </row>
    <row r="416" spans="245:263"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0"/>
      <c r="IX416" s="2"/>
      <c r="IY416" s="2"/>
      <c r="IZ416" s="2"/>
      <c r="JA416" s="2"/>
      <c r="JB416" s="2"/>
      <c r="JC416" s="2"/>
    </row>
    <row r="417" spans="245:263"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0"/>
      <c r="IX417" s="2"/>
      <c r="IY417" s="2"/>
      <c r="IZ417" s="2"/>
      <c r="JA417" s="2"/>
      <c r="JB417" s="2"/>
      <c r="JC417" s="2"/>
    </row>
    <row r="418" spans="245:263"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0"/>
      <c r="IX418" s="2"/>
      <c r="IY418" s="2"/>
      <c r="IZ418" s="2"/>
      <c r="JA418" s="2"/>
      <c r="JB418" s="2"/>
      <c r="JC418" s="2"/>
    </row>
    <row r="419" spans="245:263"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0"/>
      <c r="IX419" s="2"/>
      <c r="IY419" s="2"/>
      <c r="IZ419" s="2"/>
      <c r="JA419" s="2"/>
      <c r="JB419" s="2"/>
      <c r="JC419" s="2"/>
    </row>
    <row r="420" spans="245:263"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0"/>
      <c r="IX420" s="2"/>
      <c r="IY420" s="2"/>
      <c r="IZ420" s="2"/>
      <c r="JA420" s="2"/>
      <c r="JB420" s="2"/>
      <c r="JC420" s="2"/>
    </row>
    <row r="421" spans="245:263"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0"/>
      <c r="IX421" s="2"/>
      <c r="IY421" s="2"/>
      <c r="IZ421" s="2"/>
      <c r="JA421" s="2"/>
      <c r="JB421" s="2"/>
      <c r="JC421" s="2"/>
    </row>
    <row r="422" spans="245:263"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0"/>
      <c r="IX422" s="2"/>
      <c r="IY422" s="2"/>
      <c r="IZ422" s="2"/>
      <c r="JA422" s="2"/>
      <c r="JB422" s="2"/>
      <c r="JC422" s="2"/>
    </row>
    <row r="423" spans="245:263"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0"/>
      <c r="IX423" s="2"/>
      <c r="IY423" s="2"/>
      <c r="IZ423" s="2"/>
      <c r="JA423" s="2"/>
      <c r="JB423" s="2"/>
      <c r="JC423" s="2"/>
    </row>
    <row r="424" spans="245:263"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0"/>
      <c r="IX424" s="2"/>
      <c r="IY424" s="2"/>
      <c r="IZ424" s="2"/>
      <c r="JA424" s="2"/>
      <c r="JB424" s="2"/>
      <c r="JC424" s="2"/>
    </row>
    <row r="425" spans="245:263"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0"/>
      <c r="IX425" s="2"/>
      <c r="IY425" s="2"/>
      <c r="IZ425" s="2"/>
      <c r="JA425" s="2"/>
      <c r="JB425" s="2"/>
      <c r="JC425" s="2"/>
    </row>
    <row r="426" spans="245:263"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0"/>
      <c r="IX426" s="2"/>
      <c r="IY426" s="2"/>
      <c r="IZ426" s="2"/>
      <c r="JA426" s="2"/>
      <c r="JB426" s="2"/>
      <c r="JC426" s="2"/>
    </row>
    <row r="427" spans="245:263"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0"/>
      <c r="IX427" s="2"/>
      <c r="IY427" s="2"/>
      <c r="IZ427" s="2"/>
      <c r="JA427" s="2"/>
      <c r="JB427" s="2"/>
      <c r="JC427" s="2"/>
    </row>
    <row r="428" spans="245:263"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0"/>
      <c r="IX428" s="2"/>
      <c r="IY428" s="2"/>
      <c r="IZ428" s="2"/>
      <c r="JA428" s="2"/>
      <c r="JB428" s="2"/>
      <c r="JC428" s="2"/>
    </row>
    <row r="429" spans="245:263"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0"/>
      <c r="IX429" s="2"/>
      <c r="IY429" s="2"/>
      <c r="IZ429" s="2"/>
      <c r="JA429" s="2"/>
      <c r="JB429" s="2"/>
      <c r="JC429" s="2"/>
    </row>
    <row r="430" spans="245:263"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0"/>
      <c r="IX430" s="2"/>
      <c r="IY430" s="2"/>
      <c r="IZ430" s="2"/>
      <c r="JA430" s="2"/>
      <c r="JB430" s="2"/>
      <c r="JC430" s="2"/>
    </row>
    <row r="431" spans="245:263"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0"/>
      <c r="IX431" s="2"/>
      <c r="IY431" s="2"/>
      <c r="IZ431" s="2"/>
      <c r="JA431" s="2"/>
      <c r="JB431" s="2"/>
      <c r="JC431" s="2"/>
    </row>
    <row r="432" spans="245:263"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0"/>
      <c r="IX432" s="2"/>
      <c r="IY432" s="2"/>
      <c r="IZ432" s="2"/>
      <c r="JA432" s="2"/>
      <c r="JB432" s="2"/>
      <c r="JC432" s="2"/>
    </row>
    <row r="433" spans="245:263"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0"/>
      <c r="IX433" s="2"/>
      <c r="IY433" s="2"/>
      <c r="IZ433" s="2"/>
      <c r="JA433" s="2"/>
      <c r="JB433" s="2"/>
      <c r="JC433" s="2"/>
    </row>
    <row r="434" spans="245:263"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0"/>
      <c r="IX434" s="2"/>
      <c r="IY434" s="2"/>
      <c r="IZ434" s="2"/>
      <c r="JA434" s="2"/>
      <c r="JB434" s="2"/>
      <c r="JC434" s="2"/>
    </row>
    <row r="435" spans="245:263"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0"/>
      <c r="IX435" s="2"/>
      <c r="IY435" s="2"/>
      <c r="IZ435" s="2"/>
      <c r="JA435" s="2"/>
      <c r="JB435" s="2"/>
      <c r="JC435" s="2"/>
    </row>
    <row r="436" spans="245:263"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0"/>
      <c r="IX436" s="2"/>
      <c r="IY436" s="2"/>
      <c r="IZ436" s="2"/>
      <c r="JA436" s="2"/>
      <c r="JB436" s="2"/>
      <c r="JC436" s="2"/>
    </row>
    <row r="437" spans="245:263"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0"/>
      <c r="IX437" s="2"/>
      <c r="IY437" s="2"/>
      <c r="IZ437" s="2"/>
      <c r="JA437" s="2"/>
      <c r="JB437" s="2"/>
      <c r="JC437" s="2"/>
    </row>
    <row r="438" spans="245:263"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0"/>
      <c r="IX438" s="2"/>
      <c r="IY438" s="2"/>
      <c r="IZ438" s="2"/>
      <c r="JA438" s="2"/>
      <c r="JB438" s="2"/>
      <c r="JC438" s="2"/>
    </row>
    <row r="439" spans="245:263"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0"/>
      <c r="IX439" s="2"/>
      <c r="IY439" s="2"/>
      <c r="IZ439" s="2"/>
      <c r="JA439" s="2"/>
      <c r="JB439" s="2"/>
      <c r="JC439" s="2"/>
    </row>
    <row r="440" spans="245:263"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0"/>
      <c r="IX440" s="2"/>
      <c r="IY440" s="2"/>
      <c r="IZ440" s="2"/>
      <c r="JA440" s="2"/>
      <c r="JB440" s="2"/>
      <c r="JC440" s="2"/>
    </row>
    <row r="441" spans="245:263"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0"/>
      <c r="IX441" s="2"/>
      <c r="IY441" s="2"/>
      <c r="IZ441" s="2"/>
      <c r="JA441" s="2"/>
      <c r="JB441" s="2"/>
      <c r="JC441" s="2"/>
    </row>
    <row r="442" spans="245:263"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0"/>
      <c r="IX442" s="2"/>
      <c r="IY442" s="2"/>
      <c r="IZ442" s="2"/>
      <c r="JA442" s="2"/>
      <c r="JB442" s="2"/>
      <c r="JC442" s="2"/>
    </row>
    <row r="443" spans="245:263"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0"/>
      <c r="IX443" s="2"/>
      <c r="IY443" s="2"/>
      <c r="IZ443" s="2"/>
      <c r="JA443" s="2"/>
      <c r="JB443" s="2"/>
      <c r="JC443" s="2"/>
    </row>
    <row r="444" spans="245:263"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0"/>
      <c r="IX444" s="2"/>
      <c r="IY444" s="2"/>
      <c r="IZ444" s="2"/>
      <c r="JA444" s="2"/>
      <c r="JB444" s="2"/>
      <c r="JC444" s="2"/>
    </row>
    <row r="445" spans="245:263"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0"/>
      <c r="IX445" s="2"/>
      <c r="IY445" s="2"/>
      <c r="IZ445" s="2"/>
      <c r="JA445" s="2"/>
      <c r="JB445" s="2"/>
      <c r="JC445" s="2"/>
    </row>
    <row r="446" spans="245:263"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0"/>
      <c r="IX446" s="2"/>
      <c r="IY446" s="2"/>
      <c r="IZ446" s="2"/>
      <c r="JA446" s="2"/>
      <c r="JB446" s="2"/>
      <c r="JC446" s="2"/>
    </row>
    <row r="447" spans="245:263"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0"/>
      <c r="IX447" s="2"/>
      <c r="IY447" s="2"/>
      <c r="IZ447" s="2"/>
      <c r="JA447" s="2"/>
      <c r="JB447" s="2"/>
      <c r="JC447" s="2"/>
    </row>
    <row r="448" spans="245:263"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0"/>
      <c r="IX448" s="2"/>
      <c r="IY448" s="2"/>
      <c r="IZ448" s="2"/>
      <c r="JA448" s="2"/>
      <c r="JB448" s="2"/>
      <c r="JC448" s="2"/>
    </row>
    <row r="449" spans="245:263"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0"/>
      <c r="IX449" s="2"/>
      <c r="IY449" s="2"/>
      <c r="IZ449" s="2"/>
      <c r="JA449" s="2"/>
      <c r="JB449" s="2"/>
      <c r="JC449" s="2"/>
    </row>
    <row r="450" spans="245:263"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0"/>
      <c r="IX450" s="2"/>
      <c r="IY450" s="2"/>
      <c r="IZ450" s="2"/>
      <c r="JA450" s="2"/>
      <c r="JB450" s="2"/>
      <c r="JC450" s="2"/>
    </row>
    <row r="451" spans="245:263"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0"/>
      <c r="IX451" s="2"/>
      <c r="IY451" s="2"/>
      <c r="IZ451" s="2"/>
      <c r="JA451" s="2"/>
      <c r="JB451" s="2"/>
      <c r="JC451" s="2"/>
    </row>
    <row r="452" spans="245:263"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0"/>
      <c r="IX452" s="2"/>
      <c r="IY452" s="2"/>
      <c r="IZ452" s="2"/>
      <c r="JA452" s="2"/>
      <c r="JB452" s="2"/>
      <c r="JC452" s="2"/>
    </row>
    <row r="453" spans="245:263"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0"/>
      <c r="IX453" s="2"/>
      <c r="IY453" s="2"/>
      <c r="IZ453" s="2"/>
      <c r="JA453" s="2"/>
      <c r="JB453" s="2"/>
      <c r="JC453" s="2"/>
    </row>
    <row r="454" spans="245:263"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0"/>
      <c r="IX454" s="2"/>
      <c r="IY454" s="2"/>
      <c r="IZ454" s="2"/>
      <c r="JA454" s="2"/>
      <c r="JB454" s="2"/>
      <c r="JC454" s="2"/>
    </row>
    <row r="455" spans="245:263"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0"/>
      <c r="IX455" s="2"/>
      <c r="IY455" s="2"/>
      <c r="IZ455" s="2"/>
      <c r="JA455" s="2"/>
      <c r="JB455" s="2"/>
      <c r="JC455" s="2"/>
    </row>
    <row r="456" spans="245:263"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0"/>
      <c r="IX456" s="2"/>
      <c r="IY456" s="2"/>
      <c r="IZ456" s="2"/>
      <c r="JA456" s="2"/>
      <c r="JB456" s="2"/>
      <c r="JC456" s="2"/>
    </row>
    <row r="457" spans="245:263"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0"/>
      <c r="IX457" s="2"/>
      <c r="IY457" s="2"/>
      <c r="IZ457" s="2"/>
      <c r="JA457" s="2"/>
      <c r="JB457" s="2"/>
      <c r="JC457" s="2"/>
    </row>
    <row r="458" spans="245:263"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0"/>
      <c r="IX458" s="2"/>
      <c r="IY458" s="2"/>
      <c r="IZ458" s="2"/>
      <c r="JA458" s="2"/>
      <c r="JB458" s="2"/>
      <c r="JC458" s="2"/>
    </row>
    <row r="459" spans="245:263"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0"/>
      <c r="IX459" s="2"/>
      <c r="IY459" s="2"/>
      <c r="IZ459" s="2"/>
      <c r="JA459" s="2"/>
      <c r="JB459" s="2"/>
      <c r="JC459" s="2"/>
    </row>
    <row r="460" spans="245:263"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0"/>
      <c r="IX460" s="2"/>
      <c r="IY460" s="2"/>
      <c r="IZ460" s="2"/>
      <c r="JA460" s="2"/>
      <c r="JB460" s="2"/>
      <c r="JC460" s="2"/>
    </row>
    <row r="461" spans="245:263"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0"/>
      <c r="IX461" s="2"/>
      <c r="IY461" s="2"/>
      <c r="IZ461" s="2"/>
      <c r="JA461" s="2"/>
      <c r="JB461" s="2"/>
      <c r="JC461" s="2"/>
    </row>
    <row r="462" spans="245:263"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0"/>
      <c r="IX462" s="2"/>
      <c r="IY462" s="2"/>
      <c r="IZ462" s="2"/>
      <c r="JA462" s="2"/>
      <c r="JB462" s="2"/>
      <c r="JC462" s="2"/>
    </row>
    <row r="463" spans="245:263"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0"/>
      <c r="IX463" s="2"/>
      <c r="IY463" s="2"/>
      <c r="IZ463" s="2"/>
      <c r="JA463" s="2"/>
      <c r="JB463" s="2"/>
      <c r="JC463" s="2"/>
    </row>
    <row r="464" spans="245:263"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0"/>
      <c r="IX464" s="2"/>
      <c r="IY464" s="2"/>
      <c r="IZ464" s="2"/>
      <c r="JA464" s="2"/>
      <c r="JB464" s="2"/>
      <c r="JC464" s="2"/>
    </row>
    <row r="465" spans="245:263"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0"/>
      <c r="IX465" s="2"/>
      <c r="IY465" s="2"/>
      <c r="IZ465" s="2"/>
      <c r="JA465" s="2"/>
      <c r="JB465" s="2"/>
      <c r="JC465" s="2"/>
    </row>
    <row r="466" spans="245:263"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0"/>
      <c r="IX466" s="2"/>
      <c r="IY466" s="2"/>
      <c r="IZ466" s="2"/>
      <c r="JA466" s="2"/>
      <c r="JB466" s="2"/>
      <c r="JC466" s="2"/>
    </row>
    <row r="467" spans="245:263"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0"/>
      <c r="IX467" s="2"/>
      <c r="IY467" s="2"/>
      <c r="IZ467" s="2"/>
      <c r="JA467" s="2"/>
      <c r="JB467" s="2"/>
      <c r="JC467" s="2"/>
    </row>
    <row r="468" spans="245:263"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0"/>
      <c r="IX468" s="2"/>
      <c r="IY468" s="2"/>
      <c r="IZ468" s="2"/>
      <c r="JA468" s="2"/>
      <c r="JB468" s="2"/>
      <c r="JC468" s="2"/>
    </row>
    <row r="469" spans="245:263"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0"/>
      <c r="IX469" s="2"/>
      <c r="IY469" s="2"/>
      <c r="IZ469" s="2"/>
      <c r="JA469" s="2"/>
      <c r="JB469" s="2"/>
      <c r="JC469" s="2"/>
    </row>
    <row r="470" spans="245:263"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0"/>
      <c r="IX470" s="2"/>
      <c r="IY470" s="2"/>
      <c r="IZ470" s="2"/>
      <c r="JA470" s="2"/>
      <c r="JB470" s="2"/>
      <c r="JC470" s="2"/>
    </row>
    <row r="471" spans="245:263"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0"/>
      <c r="IX471" s="2"/>
      <c r="IY471" s="2"/>
      <c r="IZ471" s="2"/>
      <c r="JA471" s="2"/>
      <c r="JB471" s="2"/>
      <c r="JC471" s="2"/>
    </row>
    <row r="472" spans="245:263"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0"/>
      <c r="IX472" s="2"/>
      <c r="IY472" s="2"/>
      <c r="IZ472" s="2"/>
      <c r="JA472" s="2"/>
      <c r="JB472" s="2"/>
      <c r="JC472" s="2"/>
    </row>
    <row r="473" spans="245:263"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0"/>
      <c r="IX473" s="2"/>
      <c r="IY473" s="2"/>
      <c r="IZ473" s="2"/>
      <c r="JA473" s="2"/>
      <c r="JB473" s="2"/>
      <c r="JC473" s="2"/>
    </row>
    <row r="474" spans="245:263"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0"/>
      <c r="IX474" s="2"/>
      <c r="IY474" s="2"/>
      <c r="IZ474" s="2"/>
      <c r="JA474" s="2"/>
      <c r="JB474" s="2"/>
      <c r="JC474" s="2"/>
    </row>
    <row r="475" spans="245:263"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0"/>
      <c r="IX475" s="2"/>
      <c r="IY475" s="2"/>
      <c r="IZ475" s="2"/>
      <c r="JA475" s="2"/>
      <c r="JB475" s="2"/>
      <c r="JC475" s="2"/>
    </row>
    <row r="476" spans="245:263"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0"/>
      <c r="IX476" s="2"/>
      <c r="IY476" s="2"/>
      <c r="IZ476" s="2"/>
      <c r="JA476" s="2"/>
      <c r="JB476" s="2"/>
      <c r="JC476" s="2"/>
    </row>
    <row r="477" spans="245:263"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0"/>
      <c r="IX477" s="2"/>
      <c r="IY477" s="2"/>
      <c r="IZ477" s="2"/>
      <c r="JA477" s="2"/>
      <c r="JB477" s="2"/>
      <c r="JC477" s="2"/>
    </row>
    <row r="478" spans="245:263"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0"/>
      <c r="IX478" s="2"/>
      <c r="IY478" s="2"/>
      <c r="IZ478" s="2"/>
      <c r="JA478" s="2"/>
      <c r="JB478" s="2"/>
      <c r="JC478" s="2"/>
    </row>
    <row r="479" spans="245:263"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0"/>
      <c r="IX479" s="2"/>
      <c r="IY479" s="2"/>
      <c r="IZ479" s="2"/>
      <c r="JA479" s="2"/>
      <c r="JB479" s="2"/>
      <c r="JC479" s="2"/>
    </row>
    <row r="480" spans="245:263"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0"/>
      <c r="IX480" s="2"/>
      <c r="IY480" s="2"/>
      <c r="IZ480" s="2"/>
      <c r="JA480" s="2"/>
      <c r="JB480" s="2"/>
      <c r="JC480" s="2"/>
    </row>
    <row r="481" spans="245:263"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0"/>
      <c r="IX481" s="2"/>
      <c r="IY481" s="2"/>
      <c r="IZ481" s="2"/>
      <c r="JA481" s="2"/>
      <c r="JB481" s="2"/>
      <c r="JC481" s="2"/>
    </row>
    <row r="482" spans="245:263"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0"/>
      <c r="IX482" s="2"/>
      <c r="IY482" s="2"/>
      <c r="IZ482" s="2"/>
      <c r="JA482" s="2"/>
      <c r="JB482" s="2"/>
      <c r="JC482" s="2"/>
    </row>
    <row r="483" spans="245:263"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0"/>
      <c r="IX483" s="2"/>
      <c r="IY483" s="2"/>
      <c r="IZ483" s="2"/>
      <c r="JA483" s="2"/>
      <c r="JB483" s="2"/>
      <c r="JC483" s="2"/>
    </row>
    <row r="484" spans="245:263"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0"/>
      <c r="IX484" s="2"/>
      <c r="IY484" s="2"/>
      <c r="IZ484" s="2"/>
      <c r="JA484" s="2"/>
      <c r="JB484" s="2"/>
      <c r="JC484" s="2"/>
    </row>
    <row r="485" spans="245:263"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0"/>
      <c r="IX485" s="2"/>
      <c r="IY485" s="2"/>
      <c r="IZ485" s="2"/>
      <c r="JA485" s="2"/>
      <c r="JB485" s="2"/>
      <c r="JC485" s="2"/>
    </row>
    <row r="486" spans="245:263"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0"/>
      <c r="IX486" s="2"/>
      <c r="IY486" s="2"/>
      <c r="IZ486" s="2"/>
      <c r="JA486" s="2"/>
      <c r="JB486" s="2"/>
      <c r="JC486" s="2"/>
    </row>
    <row r="487" spans="245:263"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0"/>
      <c r="IX487" s="2"/>
      <c r="IY487" s="2"/>
      <c r="IZ487" s="2"/>
      <c r="JA487" s="2"/>
      <c r="JB487" s="2"/>
      <c r="JC487" s="2"/>
    </row>
    <row r="488" spans="245:263"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0"/>
      <c r="IX488" s="2"/>
      <c r="IY488" s="2"/>
      <c r="IZ488" s="2"/>
      <c r="JA488" s="2"/>
      <c r="JB488" s="2"/>
      <c r="JC488" s="2"/>
    </row>
    <row r="489" spans="245:263"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0"/>
      <c r="IX489" s="2"/>
      <c r="IY489" s="2"/>
      <c r="IZ489" s="2"/>
      <c r="JA489" s="2"/>
      <c r="JB489" s="2"/>
      <c r="JC489" s="2"/>
    </row>
    <row r="490" spans="245:263"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0"/>
      <c r="IX490" s="2"/>
      <c r="IY490" s="2"/>
      <c r="IZ490" s="2"/>
      <c r="JA490" s="2"/>
      <c r="JB490" s="2"/>
      <c r="JC490" s="2"/>
    </row>
    <row r="491" spans="245:263"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0"/>
      <c r="IX491" s="2"/>
      <c r="IY491" s="2"/>
      <c r="IZ491" s="2"/>
      <c r="JA491" s="2"/>
      <c r="JB491" s="2"/>
      <c r="JC491" s="2"/>
    </row>
    <row r="492" spans="245:263"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0"/>
      <c r="IX492" s="2"/>
      <c r="IY492" s="2"/>
      <c r="IZ492" s="2"/>
      <c r="JA492" s="2"/>
      <c r="JB492" s="2"/>
      <c r="JC492" s="2"/>
    </row>
    <row r="493" spans="245:263"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0"/>
      <c r="IX493" s="2"/>
      <c r="IY493" s="2"/>
      <c r="IZ493" s="2"/>
      <c r="JA493" s="2"/>
      <c r="JB493" s="2"/>
      <c r="JC493" s="2"/>
    </row>
    <row r="494" spans="245:263"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0"/>
      <c r="IX494" s="2"/>
      <c r="IY494" s="2"/>
      <c r="IZ494" s="2"/>
      <c r="JA494" s="2"/>
      <c r="JB494" s="2"/>
      <c r="JC494" s="2"/>
    </row>
    <row r="495" spans="245:263"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0"/>
      <c r="IX495" s="2"/>
      <c r="IY495" s="2"/>
      <c r="IZ495" s="2"/>
      <c r="JA495" s="2"/>
      <c r="JB495" s="2"/>
      <c r="JC495" s="2"/>
    </row>
    <row r="496" spans="245:263"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0"/>
      <c r="IX496" s="2"/>
      <c r="IY496" s="2"/>
      <c r="IZ496" s="2"/>
      <c r="JA496" s="2"/>
      <c r="JB496" s="2"/>
      <c r="JC496" s="2"/>
    </row>
    <row r="497" spans="245:263"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0"/>
      <c r="IX497" s="2"/>
      <c r="IY497" s="2"/>
      <c r="IZ497" s="2"/>
      <c r="JA497" s="2"/>
      <c r="JB497" s="2"/>
      <c r="JC497" s="2"/>
    </row>
    <row r="498" spans="245:263"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0"/>
      <c r="IX498" s="2"/>
      <c r="IY498" s="2"/>
      <c r="IZ498" s="2"/>
      <c r="JA498" s="2"/>
      <c r="JB498" s="2"/>
      <c r="JC498" s="2"/>
    </row>
    <row r="499" spans="245:263"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0"/>
      <c r="IX499" s="2"/>
      <c r="IY499" s="2"/>
      <c r="IZ499" s="2"/>
      <c r="JA499" s="2"/>
      <c r="JB499" s="2"/>
      <c r="JC499" s="2"/>
    </row>
    <row r="500" spans="245:263"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0"/>
      <c r="IX500" s="2"/>
      <c r="IY500" s="2"/>
      <c r="IZ500" s="2"/>
      <c r="JA500" s="2"/>
      <c r="JB500" s="2"/>
      <c r="JC500" s="2"/>
    </row>
    <row r="501" spans="245:263"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0"/>
      <c r="IX501" s="2"/>
      <c r="IY501" s="2"/>
      <c r="IZ501" s="2"/>
      <c r="JA501" s="2"/>
      <c r="JB501" s="2"/>
      <c r="JC501" s="2"/>
    </row>
    <row r="502" spans="245:263"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0"/>
      <c r="IX502" s="2"/>
      <c r="IY502" s="2"/>
      <c r="IZ502" s="2"/>
      <c r="JA502" s="2"/>
      <c r="JB502" s="2"/>
      <c r="JC502" s="2"/>
    </row>
    <row r="503" spans="245:263"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0"/>
      <c r="IX503" s="2"/>
      <c r="IY503" s="2"/>
      <c r="IZ503" s="2"/>
      <c r="JA503" s="2"/>
      <c r="JB503" s="2"/>
      <c r="JC503" s="2"/>
    </row>
    <row r="504" spans="245:263"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0"/>
      <c r="IX504" s="2"/>
      <c r="IY504" s="2"/>
      <c r="IZ504" s="2"/>
      <c r="JA504" s="2"/>
      <c r="JB504" s="2"/>
      <c r="JC504" s="2"/>
    </row>
    <row r="505" spans="245:263"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0"/>
      <c r="IX505" s="2"/>
      <c r="IY505" s="2"/>
      <c r="IZ505" s="2"/>
      <c r="JA505" s="2"/>
      <c r="JB505" s="2"/>
      <c r="JC505" s="2"/>
    </row>
    <row r="506" spans="245:263"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0"/>
      <c r="IX506" s="2"/>
      <c r="IY506" s="2"/>
      <c r="IZ506" s="2"/>
      <c r="JA506" s="2"/>
      <c r="JB506" s="2"/>
      <c r="JC506" s="2"/>
    </row>
    <row r="507" spans="245:263"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0"/>
      <c r="IX507" s="2"/>
      <c r="IY507" s="2"/>
      <c r="IZ507" s="2"/>
      <c r="JA507" s="2"/>
      <c r="JB507" s="2"/>
      <c r="JC507" s="2"/>
    </row>
    <row r="508" spans="245:263"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0"/>
      <c r="IX508" s="2"/>
      <c r="IY508" s="2"/>
      <c r="IZ508" s="2"/>
      <c r="JA508" s="2"/>
      <c r="JB508" s="2"/>
      <c r="JC508" s="2"/>
    </row>
    <row r="509" spans="245:263"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0"/>
      <c r="IX509" s="2"/>
      <c r="IY509" s="2"/>
      <c r="IZ509" s="2"/>
      <c r="JA509" s="2"/>
      <c r="JB509" s="2"/>
      <c r="JC509" s="2"/>
    </row>
    <row r="510" spans="245:263"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0"/>
      <c r="IX510" s="2"/>
      <c r="IY510" s="2"/>
      <c r="IZ510" s="2"/>
      <c r="JA510" s="2"/>
      <c r="JB510" s="2"/>
      <c r="JC510" s="2"/>
    </row>
    <row r="511" spans="245:263"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0"/>
      <c r="IX511" s="2"/>
      <c r="IY511" s="2"/>
      <c r="IZ511" s="2"/>
      <c r="JA511" s="2"/>
      <c r="JB511" s="2"/>
      <c r="JC511" s="2"/>
    </row>
    <row r="512" spans="245:263"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0"/>
      <c r="IX512" s="2"/>
      <c r="IY512" s="2"/>
      <c r="IZ512" s="2"/>
      <c r="JA512" s="2"/>
      <c r="JB512" s="2"/>
      <c r="JC512" s="2"/>
    </row>
    <row r="513" spans="245:263"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0"/>
      <c r="IX513" s="2"/>
      <c r="IY513" s="2"/>
      <c r="IZ513" s="2"/>
      <c r="JA513" s="2"/>
      <c r="JB513" s="2"/>
      <c r="JC513" s="2"/>
    </row>
    <row r="514" spans="245:263"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0"/>
      <c r="IX514" s="2"/>
      <c r="IY514" s="2"/>
      <c r="IZ514" s="2"/>
      <c r="JA514" s="2"/>
      <c r="JB514" s="2"/>
      <c r="JC514" s="2"/>
    </row>
    <row r="515" spans="245:263"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0"/>
      <c r="IX515" s="2"/>
      <c r="IY515" s="2"/>
      <c r="IZ515" s="2"/>
      <c r="JA515" s="2"/>
      <c r="JB515" s="2"/>
      <c r="JC515" s="2"/>
    </row>
    <row r="516" spans="245:263"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0"/>
      <c r="IX516" s="2"/>
      <c r="IY516" s="2"/>
      <c r="IZ516" s="2"/>
      <c r="JA516" s="2"/>
      <c r="JB516" s="2"/>
      <c r="JC516" s="2"/>
    </row>
    <row r="517" spans="245:263"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0"/>
      <c r="IX517" s="2"/>
      <c r="IY517" s="2"/>
      <c r="IZ517" s="2"/>
      <c r="JA517" s="2"/>
      <c r="JB517" s="2"/>
      <c r="JC517" s="2"/>
    </row>
    <row r="518" spans="245:263"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0"/>
      <c r="IX518" s="2"/>
      <c r="IY518" s="2"/>
      <c r="IZ518" s="2"/>
      <c r="JA518" s="2"/>
      <c r="JB518" s="2"/>
      <c r="JC518" s="2"/>
    </row>
    <row r="519" spans="245:263"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0"/>
      <c r="IX519" s="2"/>
      <c r="IY519" s="2"/>
      <c r="IZ519" s="2"/>
      <c r="JA519" s="2"/>
      <c r="JB519" s="2"/>
      <c r="JC519" s="2"/>
    </row>
    <row r="520" spans="245:263"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0"/>
      <c r="IX520" s="2"/>
      <c r="IY520" s="2"/>
      <c r="IZ520" s="2"/>
      <c r="JA520" s="2"/>
      <c r="JB520" s="2"/>
      <c r="JC520" s="2"/>
    </row>
    <row r="521" spans="245:263"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0"/>
      <c r="IX521" s="2"/>
      <c r="IY521" s="2"/>
      <c r="IZ521" s="2"/>
      <c r="JA521" s="2"/>
      <c r="JB521" s="2"/>
      <c r="JC521" s="2"/>
    </row>
    <row r="522" spans="245:263"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0"/>
      <c r="IX522" s="2"/>
      <c r="IY522" s="2"/>
      <c r="IZ522" s="2"/>
      <c r="JA522" s="2"/>
      <c r="JB522" s="2"/>
      <c r="JC522" s="2"/>
    </row>
    <row r="523" spans="245:263"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0"/>
      <c r="IX523" s="2"/>
      <c r="IY523" s="2"/>
      <c r="IZ523" s="2"/>
      <c r="JA523" s="2"/>
      <c r="JB523" s="2"/>
      <c r="JC523" s="2"/>
    </row>
    <row r="524" spans="245:263"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0"/>
      <c r="IX524" s="2"/>
      <c r="IY524" s="2"/>
      <c r="IZ524" s="2"/>
      <c r="JA524" s="2"/>
      <c r="JB524" s="2"/>
      <c r="JC524" s="2"/>
    </row>
    <row r="525" spans="245:263"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0"/>
      <c r="IX525" s="2"/>
      <c r="IY525" s="2"/>
      <c r="IZ525" s="2"/>
      <c r="JA525" s="2"/>
      <c r="JB525" s="2"/>
      <c r="JC525" s="2"/>
    </row>
    <row r="526" spans="245:263"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0"/>
      <c r="IX526" s="2"/>
      <c r="IY526" s="2"/>
      <c r="IZ526" s="2"/>
      <c r="JA526" s="2"/>
      <c r="JB526" s="2"/>
      <c r="JC526" s="2"/>
    </row>
    <row r="527" spans="245:263"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0"/>
      <c r="IX527" s="2"/>
      <c r="IY527" s="2"/>
      <c r="IZ527" s="2"/>
      <c r="JA527" s="2"/>
      <c r="JB527" s="2"/>
      <c r="JC527" s="2"/>
    </row>
    <row r="528" spans="245:263"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0"/>
      <c r="IX528" s="2"/>
      <c r="IY528" s="2"/>
      <c r="IZ528" s="2"/>
      <c r="JA528" s="2"/>
      <c r="JB528" s="2"/>
      <c r="JC528" s="2"/>
    </row>
    <row r="529" spans="245:263"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0"/>
      <c r="IX529" s="2"/>
      <c r="IY529" s="2"/>
      <c r="IZ529" s="2"/>
      <c r="JA529" s="2"/>
      <c r="JB529" s="2"/>
      <c r="JC529" s="2"/>
    </row>
    <row r="530" spans="245:263"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0"/>
      <c r="IX530" s="2"/>
      <c r="IY530" s="2"/>
      <c r="IZ530" s="2"/>
      <c r="JA530" s="2"/>
      <c r="JB530" s="2"/>
      <c r="JC530" s="2"/>
    </row>
    <row r="531" spans="245:263"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0"/>
      <c r="IX531" s="2"/>
      <c r="IY531" s="2"/>
      <c r="IZ531" s="2"/>
      <c r="JA531" s="2"/>
      <c r="JB531" s="2"/>
      <c r="JC531" s="2"/>
    </row>
    <row r="532" spans="245:263"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0"/>
      <c r="IX532" s="2"/>
      <c r="IY532" s="2"/>
      <c r="IZ532" s="2"/>
      <c r="JA532" s="2"/>
      <c r="JB532" s="2"/>
      <c r="JC532" s="2"/>
    </row>
    <row r="533" spans="245:263"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0"/>
      <c r="IX533" s="2"/>
      <c r="IY533" s="2"/>
      <c r="IZ533" s="2"/>
      <c r="JA533" s="2"/>
      <c r="JB533" s="2"/>
      <c r="JC533" s="2"/>
    </row>
    <row r="534" spans="245:263"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0"/>
      <c r="IX534" s="2"/>
      <c r="IY534" s="2"/>
      <c r="IZ534" s="2"/>
      <c r="JA534" s="2"/>
      <c r="JB534" s="2"/>
      <c r="JC534" s="2"/>
    </row>
    <row r="535" spans="245:263"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0"/>
      <c r="IX535" s="2"/>
      <c r="IY535" s="2"/>
      <c r="IZ535" s="2"/>
      <c r="JA535" s="2"/>
      <c r="JB535" s="2"/>
      <c r="JC535" s="2"/>
    </row>
    <row r="536" spans="245:263"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0"/>
      <c r="IX536" s="2"/>
      <c r="IY536" s="2"/>
      <c r="IZ536" s="2"/>
      <c r="JA536" s="2"/>
      <c r="JB536" s="2"/>
      <c r="JC536" s="2"/>
    </row>
    <row r="537" spans="245:263"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0"/>
      <c r="IX537" s="2"/>
      <c r="IY537" s="2"/>
      <c r="IZ537" s="2"/>
      <c r="JA537" s="2"/>
      <c r="JB537" s="2"/>
      <c r="JC537" s="2"/>
    </row>
    <row r="538" spans="245:263"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0"/>
      <c r="IX538" s="2"/>
      <c r="IY538" s="2"/>
      <c r="IZ538" s="2"/>
      <c r="JA538" s="2"/>
      <c r="JB538" s="2"/>
      <c r="JC538" s="2"/>
    </row>
    <row r="539" spans="245:263"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0"/>
      <c r="IX539" s="2"/>
      <c r="IY539" s="2"/>
      <c r="IZ539" s="2"/>
      <c r="JA539" s="2"/>
      <c r="JB539" s="2"/>
      <c r="JC539" s="2"/>
    </row>
    <row r="540" spans="245:263"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0"/>
      <c r="IX540" s="2"/>
      <c r="IY540" s="2"/>
      <c r="IZ540" s="2"/>
      <c r="JA540" s="2"/>
      <c r="JB540" s="2"/>
      <c r="JC540" s="2"/>
    </row>
    <row r="541" spans="245:263"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0"/>
      <c r="IX541" s="2"/>
      <c r="IY541" s="2"/>
      <c r="IZ541" s="2"/>
      <c r="JA541" s="2"/>
      <c r="JB541" s="2"/>
      <c r="JC541" s="2"/>
    </row>
    <row r="542" spans="245:263"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0"/>
      <c r="IX542" s="2"/>
      <c r="IY542" s="2"/>
      <c r="IZ542" s="2"/>
      <c r="JA542" s="2"/>
      <c r="JB542" s="2"/>
      <c r="JC542" s="2"/>
    </row>
    <row r="543" spans="245:263"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0"/>
      <c r="IX543" s="2"/>
      <c r="IY543" s="2"/>
      <c r="IZ543" s="2"/>
      <c r="JA543" s="2"/>
      <c r="JB543" s="2"/>
      <c r="JC543" s="2"/>
    </row>
    <row r="544" spans="245:263"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0"/>
      <c r="IX544" s="2"/>
      <c r="IY544" s="2"/>
      <c r="IZ544" s="2"/>
      <c r="JA544" s="2"/>
      <c r="JB544" s="2"/>
      <c r="JC544" s="2"/>
    </row>
    <row r="545" spans="245:263"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0"/>
      <c r="IX545" s="2"/>
      <c r="IY545" s="2"/>
      <c r="IZ545" s="2"/>
      <c r="JA545" s="2"/>
      <c r="JB545" s="2"/>
      <c r="JC545" s="2"/>
    </row>
    <row r="546" spans="245:263"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0"/>
      <c r="IX546" s="2"/>
      <c r="IY546" s="2"/>
      <c r="IZ546" s="2"/>
      <c r="JA546" s="2"/>
      <c r="JB546" s="2"/>
      <c r="JC546" s="2"/>
    </row>
    <row r="547" spans="245:263"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0"/>
      <c r="IX547" s="2"/>
      <c r="IY547" s="2"/>
      <c r="IZ547" s="2"/>
      <c r="JA547" s="2"/>
      <c r="JB547" s="2"/>
      <c r="JC547" s="2"/>
    </row>
    <row r="548" spans="245:263"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0"/>
      <c r="IX548" s="2"/>
      <c r="IY548" s="2"/>
      <c r="IZ548" s="2"/>
      <c r="JA548" s="2"/>
      <c r="JB548" s="2"/>
      <c r="JC548" s="2"/>
    </row>
    <row r="549" spans="245:263"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0"/>
      <c r="IX549" s="2"/>
      <c r="IY549" s="2"/>
      <c r="IZ549" s="2"/>
      <c r="JA549" s="2"/>
      <c r="JB549" s="2"/>
      <c r="JC549" s="2"/>
    </row>
    <row r="550" spans="245:263"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0"/>
      <c r="IX550" s="2"/>
      <c r="IY550" s="2"/>
      <c r="IZ550" s="2"/>
      <c r="JA550" s="2"/>
      <c r="JB550" s="2"/>
      <c r="JC550" s="2"/>
    </row>
    <row r="551" spans="245:263"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0"/>
      <c r="IX551" s="2"/>
      <c r="IY551" s="2"/>
      <c r="IZ551" s="2"/>
      <c r="JA551" s="2"/>
      <c r="JB551" s="2"/>
      <c r="JC551" s="2"/>
    </row>
    <row r="552" spans="245:263"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0"/>
      <c r="IX552" s="2"/>
      <c r="IY552" s="2"/>
      <c r="IZ552" s="2"/>
      <c r="JA552" s="2"/>
      <c r="JB552" s="2"/>
      <c r="JC552" s="2"/>
    </row>
    <row r="553" spans="245:263"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0"/>
      <c r="IX553" s="2"/>
      <c r="IY553" s="2"/>
      <c r="IZ553" s="2"/>
      <c r="JA553" s="2"/>
      <c r="JB553" s="2"/>
      <c r="JC553" s="2"/>
    </row>
    <row r="554" spans="245:263"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0"/>
      <c r="IX554" s="2"/>
      <c r="IY554" s="2"/>
      <c r="IZ554" s="2"/>
      <c r="JA554" s="2"/>
      <c r="JB554" s="2"/>
      <c r="JC554" s="2"/>
    </row>
    <row r="555" spans="245:263"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0"/>
      <c r="IX555" s="2"/>
      <c r="IY555" s="2"/>
      <c r="IZ555" s="2"/>
      <c r="JA555" s="2"/>
      <c r="JB555" s="2"/>
      <c r="JC555" s="2"/>
    </row>
    <row r="556" spans="245:263"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0"/>
      <c r="IX556" s="2"/>
      <c r="IY556" s="2"/>
      <c r="IZ556" s="2"/>
      <c r="JA556" s="2"/>
      <c r="JB556" s="2"/>
      <c r="JC556" s="2"/>
    </row>
    <row r="557" spans="245:263"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0"/>
      <c r="IX557" s="2"/>
      <c r="IY557" s="2"/>
      <c r="IZ557" s="2"/>
      <c r="JA557" s="2"/>
      <c r="JB557" s="2"/>
      <c r="JC557" s="2"/>
    </row>
    <row r="558" spans="245:263"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0"/>
      <c r="IX558" s="2"/>
      <c r="IY558" s="2"/>
      <c r="IZ558" s="2"/>
      <c r="JA558" s="2"/>
      <c r="JB558" s="2"/>
      <c r="JC558" s="2"/>
    </row>
    <row r="559" spans="245:263"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0"/>
      <c r="IX559" s="2"/>
      <c r="IY559" s="2"/>
      <c r="IZ559" s="2"/>
      <c r="JA559" s="2"/>
      <c r="JB559" s="2"/>
      <c r="JC559" s="2"/>
    </row>
    <row r="560" spans="245:263"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0"/>
      <c r="IX560" s="2"/>
      <c r="IY560" s="2"/>
      <c r="IZ560" s="2"/>
      <c r="JA560" s="2"/>
      <c r="JB560" s="2"/>
      <c r="JC560" s="2"/>
    </row>
    <row r="561" spans="245:263"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0"/>
      <c r="IX561" s="2"/>
      <c r="IY561" s="2"/>
      <c r="IZ561" s="2"/>
      <c r="JA561" s="2"/>
      <c r="JB561" s="2"/>
      <c r="JC561" s="2"/>
    </row>
    <row r="562" spans="245:263"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0"/>
      <c r="IX562" s="2"/>
      <c r="IY562" s="2"/>
      <c r="IZ562" s="2"/>
      <c r="JA562" s="2"/>
      <c r="JB562" s="2"/>
      <c r="JC562" s="2"/>
    </row>
    <row r="563" spans="245:263"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0"/>
      <c r="IX563" s="2"/>
      <c r="IY563" s="2"/>
      <c r="IZ563" s="2"/>
      <c r="JA563" s="2"/>
      <c r="JB563" s="2"/>
      <c r="JC563" s="2"/>
    </row>
    <row r="564" spans="245:263"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0"/>
      <c r="IX564" s="2"/>
      <c r="IY564" s="2"/>
      <c r="IZ564" s="2"/>
      <c r="JA564" s="2"/>
      <c r="JB564" s="2"/>
      <c r="JC564" s="2"/>
    </row>
    <row r="565" spans="245:263"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0"/>
      <c r="IX565" s="2"/>
      <c r="IY565" s="2"/>
      <c r="IZ565" s="2"/>
      <c r="JA565" s="2"/>
      <c r="JB565" s="2"/>
      <c r="JC565" s="2"/>
    </row>
    <row r="566" spans="245:263"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0"/>
      <c r="IX566" s="2"/>
      <c r="IY566" s="2"/>
      <c r="IZ566" s="2"/>
      <c r="JA566" s="2"/>
      <c r="JB566" s="2"/>
      <c r="JC566" s="2"/>
    </row>
    <row r="567" spans="245:263"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0"/>
      <c r="IX567" s="2"/>
      <c r="IY567" s="2"/>
      <c r="IZ567" s="2"/>
      <c r="JA567" s="2"/>
      <c r="JB567" s="2"/>
      <c r="JC567" s="2"/>
    </row>
    <row r="568" spans="245:263"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0"/>
      <c r="IX568" s="2"/>
      <c r="IY568" s="2"/>
      <c r="IZ568" s="2"/>
      <c r="JA568" s="2"/>
      <c r="JB568" s="2"/>
      <c r="JC568" s="2"/>
    </row>
    <row r="569" spans="245:263"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0"/>
      <c r="IX569" s="2"/>
      <c r="IY569" s="2"/>
      <c r="IZ569" s="2"/>
      <c r="JA569" s="2"/>
      <c r="JB569" s="2"/>
      <c r="JC569" s="2"/>
    </row>
    <row r="570" spans="245:263"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0"/>
      <c r="IX570" s="2"/>
      <c r="IY570" s="2"/>
      <c r="IZ570" s="2"/>
      <c r="JA570" s="2"/>
      <c r="JB570" s="2"/>
      <c r="JC570" s="2"/>
    </row>
    <row r="571" spans="245:263"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0"/>
      <c r="IX571" s="2"/>
      <c r="IY571" s="2"/>
      <c r="IZ571" s="2"/>
      <c r="JA571" s="2"/>
      <c r="JB571" s="2"/>
      <c r="JC571" s="2"/>
    </row>
    <row r="572" spans="245:263"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0"/>
      <c r="IX572" s="2"/>
      <c r="IY572" s="2"/>
      <c r="IZ572" s="2"/>
      <c r="JA572" s="2"/>
      <c r="JB572" s="2"/>
      <c r="JC572" s="2"/>
    </row>
    <row r="573" spans="245:263"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0"/>
      <c r="IX573" s="2"/>
      <c r="IY573" s="2"/>
      <c r="IZ573" s="2"/>
      <c r="JA573" s="2"/>
      <c r="JB573" s="2"/>
      <c r="JC573" s="2"/>
    </row>
    <row r="574" spans="245:263"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0"/>
      <c r="IX574" s="2"/>
      <c r="IY574" s="2"/>
      <c r="IZ574" s="2"/>
      <c r="JA574" s="2"/>
      <c r="JB574" s="2"/>
      <c r="JC574" s="2"/>
    </row>
    <row r="575" spans="245:263"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0"/>
      <c r="IX575" s="2"/>
      <c r="IY575" s="2"/>
      <c r="IZ575" s="2"/>
      <c r="JA575" s="2"/>
      <c r="JB575" s="2"/>
      <c r="JC575" s="2"/>
    </row>
    <row r="576" spans="245:263"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0"/>
      <c r="IX576" s="2"/>
      <c r="IY576" s="2"/>
      <c r="IZ576" s="2"/>
      <c r="JA576" s="2"/>
      <c r="JB576" s="2"/>
      <c r="JC576" s="2"/>
    </row>
    <row r="577" spans="245:263"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0"/>
      <c r="IX577" s="2"/>
      <c r="IY577" s="2"/>
      <c r="IZ577" s="2"/>
      <c r="JA577" s="2"/>
      <c r="JB577" s="2"/>
      <c r="JC577" s="2"/>
    </row>
    <row r="578" spans="245:263"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0"/>
      <c r="IX578" s="2"/>
      <c r="IY578" s="2"/>
      <c r="IZ578" s="2"/>
      <c r="JA578" s="2"/>
      <c r="JB578" s="2"/>
      <c r="JC578" s="2"/>
    </row>
    <row r="579" spans="245:263"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0"/>
      <c r="IX579" s="2"/>
      <c r="IY579" s="2"/>
      <c r="IZ579" s="2"/>
      <c r="JA579" s="2"/>
      <c r="JB579" s="2"/>
      <c r="JC579" s="2"/>
    </row>
    <row r="580" spans="245:263"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0"/>
      <c r="IX580" s="2"/>
      <c r="IY580" s="2"/>
      <c r="IZ580" s="2"/>
      <c r="JA580" s="2"/>
      <c r="JB580" s="2"/>
      <c r="JC580" s="2"/>
    </row>
    <row r="581" spans="245:263"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0"/>
      <c r="IX581" s="2"/>
      <c r="IY581" s="2"/>
      <c r="IZ581" s="2"/>
      <c r="JA581" s="2"/>
      <c r="JB581" s="2"/>
      <c r="JC581" s="2"/>
    </row>
    <row r="582" spans="245:263"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0"/>
      <c r="IX582" s="2"/>
      <c r="IY582" s="2"/>
      <c r="IZ582" s="2"/>
      <c r="JA582" s="2"/>
      <c r="JB582" s="2"/>
      <c r="JC582" s="2"/>
    </row>
    <row r="583" spans="245:263"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0"/>
      <c r="IX583" s="2"/>
      <c r="IY583" s="2"/>
      <c r="IZ583" s="2"/>
      <c r="JA583" s="2"/>
      <c r="JB583" s="2"/>
      <c r="JC583" s="2"/>
    </row>
    <row r="584" spans="245:263"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0"/>
      <c r="IX584" s="2"/>
      <c r="IY584" s="2"/>
      <c r="IZ584" s="2"/>
      <c r="JA584" s="2"/>
      <c r="JB584" s="2"/>
      <c r="JC584" s="2"/>
    </row>
    <row r="585" spans="245:263"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0"/>
      <c r="IX585" s="2"/>
      <c r="IY585" s="2"/>
      <c r="IZ585" s="2"/>
      <c r="JA585" s="2"/>
      <c r="JB585" s="2"/>
      <c r="JC585" s="2"/>
    </row>
    <row r="586" spans="245:263"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0"/>
      <c r="IX586" s="2"/>
      <c r="IY586" s="2"/>
      <c r="IZ586" s="2"/>
      <c r="JA586" s="2"/>
      <c r="JB586" s="2"/>
      <c r="JC586" s="2"/>
    </row>
    <row r="587" spans="245:263"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0"/>
      <c r="IX587" s="2"/>
      <c r="IY587" s="2"/>
      <c r="IZ587" s="2"/>
      <c r="JA587" s="2"/>
      <c r="JB587" s="2"/>
      <c r="JC587" s="2"/>
    </row>
    <row r="588" spans="245:263"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0"/>
      <c r="IX588" s="2"/>
      <c r="IY588" s="2"/>
      <c r="IZ588" s="2"/>
      <c r="JA588" s="2"/>
      <c r="JB588" s="2"/>
      <c r="JC588" s="2"/>
    </row>
    <row r="589" spans="245:263"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0"/>
      <c r="IX589" s="2"/>
      <c r="IY589" s="2"/>
      <c r="IZ589" s="2"/>
      <c r="JA589" s="2"/>
      <c r="JB589" s="2"/>
      <c r="JC589" s="2"/>
    </row>
    <row r="590" spans="245:263"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0"/>
      <c r="IX590" s="2"/>
      <c r="IY590" s="2"/>
      <c r="IZ590" s="2"/>
      <c r="JA590" s="2"/>
      <c r="JB590" s="2"/>
      <c r="JC590" s="2"/>
    </row>
    <row r="591" spans="245:263"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0"/>
      <c r="IX591" s="2"/>
      <c r="IY591" s="2"/>
      <c r="IZ591" s="2"/>
      <c r="JA591" s="2"/>
      <c r="JB591" s="2"/>
      <c r="JC591" s="2"/>
    </row>
    <row r="592" spans="245:263"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0"/>
      <c r="IX592" s="2"/>
      <c r="IY592" s="2"/>
      <c r="IZ592" s="2"/>
      <c r="JA592" s="2"/>
      <c r="JB592" s="2"/>
      <c r="JC592" s="2"/>
    </row>
    <row r="593" spans="245:263"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0"/>
      <c r="IX593" s="2"/>
      <c r="IY593" s="2"/>
      <c r="IZ593" s="2"/>
      <c r="JA593" s="2"/>
      <c r="JB593" s="2"/>
      <c r="JC593" s="2"/>
    </row>
    <row r="594" spans="245:263"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0"/>
      <c r="IX594" s="2"/>
      <c r="IY594" s="2"/>
      <c r="IZ594" s="2"/>
      <c r="JA594" s="2"/>
      <c r="JB594" s="2"/>
      <c r="JC594" s="2"/>
    </row>
    <row r="595" spans="245:263"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0"/>
      <c r="IX595" s="2"/>
      <c r="IY595" s="2"/>
      <c r="IZ595" s="2"/>
      <c r="JA595" s="2"/>
      <c r="JB595" s="2"/>
      <c r="JC595" s="2"/>
    </row>
    <row r="596" spans="245:263"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0"/>
      <c r="IX596" s="2"/>
      <c r="IY596" s="2"/>
      <c r="IZ596" s="2"/>
      <c r="JA596" s="2"/>
      <c r="JB596" s="2"/>
      <c r="JC596" s="2"/>
    </row>
    <row r="597" spans="245:263"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0"/>
      <c r="IX597" s="2"/>
      <c r="IY597" s="2"/>
      <c r="IZ597" s="2"/>
      <c r="JA597" s="2"/>
      <c r="JB597" s="2"/>
      <c r="JC597" s="2"/>
    </row>
    <row r="598" spans="245:263"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0"/>
      <c r="IX598" s="2"/>
      <c r="IY598" s="2"/>
      <c r="IZ598" s="2"/>
      <c r="JA598" s="2"/>
      <c r="JB598" s="2"/>
      <c r="JC598" s="2"/>
    </row>
    <row r="599" spans="245:263"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0"/>
      <c r="IX599" s="2"/>
      <c r="IY599" s="2"/>
      <c r="IZ599" s="2"/>
      <c r="JA599" s="2"/>
      <c r="JB599" s="2"/>
      <c r="JC599" s="2"/>
    </row>
    <row r="600" spans="245:263"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0"/>
      <c r="IX600" s="2"/>
      <c r="IY600" s="2"/>
      <c r="IZ600" s="2"/>
      <c r="JA600" s="2"/>
      <c r="JB600" s="2"/>
      <c r="JC600" s="2"/>
    </row>
    <row r="601" spans="245:263"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0"/>
      <c r="IX601" s="2"/>
      <c r="IY601" s="2"/>
      <c r="IZ601" s="2"/>
      <c r="JA601" s="2"/>
      <c r="JB601" s="2"/>
      <c r="JC601" s="2"/>
    </row>
    <row r="602" spans="245:263"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0"/>
      <c r="IX602" s="2"/>
      <c r="IY602" s="2"/>
      <c r="IZ602" s="2"/>
      <c r="JA602" s="2"/>
      <c r="JB602" s="2"/>
      <c r="JC602" s="2"/>
    </row>
    <row r="603" spans="245:263"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0"/>
      <c r="IX603" s="2"/>
      <c r="IY603" s="2"/>
      <c r="IZ603" s="2"/>
      <c r="JA603" s="2"/>
      <c r="JB603" s="2"/>
      <c r="JC603" s="2"/>
    </row>
    <row r="604" spans="245:263"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0"/>
      <c r="IX604" s="2"/>
      <c r="IY604" s="2"/>
      <c r="IZ604" s="2"/>
      <c r="JA604" s="2"/>
      <c r="JB604" s="2"/>
      <c r="JC604" s="2"/>
    </row>
    <row r="605" spans="245:263"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0"/>
      <c r="IX605" s="2"/>
      <c r="IY605" s="2"/>
      <c r="IZ605" s="2"/>
      <c r="JA605" s="2"/>
      <c r="JB605" s="2"/>
      <c r="JC605" s="2"/>
    </row>
    <row r="606" spans="245:263"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0"/>
      <c r="IX606" s="2"/>
      <c r="IY606" s="2"/>
      <c r="IZ606" s="2"/>
      <c r="JA606" s="2"/>
      <c r="JB606" s="2"/>
      <c r="JC606" s="2"/>
    </row>
    <row r="607" spans="245:263"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0"/>
      <c r="IX607" s="2"/>
      <c r="IY607" s="2"/>
      <c r="IZ607" s="2"/>
      <c r="JA607" s="2"/>
      <c r="JB607" s="2"/>
      <c r="JC607" s="2"/>
    </row>
    <row r="608" spans="245:263"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0"/>
      <c r="IX608" s="2"/>
      <c r="IY608" s="2"/>
      <c r="IZ608" s="2"/>
      <c r="JA608" s="2"/>
      <c r="JB608" s="2"/>
      <c r="JC608" s="2"/>
    </row>
    <row r="609" spans="245:263"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0"/>
      <c r="IX609" s="2"/>
      <c r="IY609" s="2"/>
      <c r="IZ609" s="2"/>
      <c r="JA609" s="2"/>
      <c r="JB609" s="2"/>
      <c r="JC609" s="2"/>
    </row>
    <row r="610" spans="245:263"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0"/>
      <c r="IX610" s="2"/>
      <c r="IY610" s="2"/>
      <c r="IZ610" s="2"/>
      <c r="JA610" s="2"/>
      <c r="JB610" s="2"/>
      <c r="JC610" s="2"/>
    </row>
    <row r="611" spans="245:263"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0"/>
      <c r="IX611" s="2"/>
      <c r="IY611" s="2"/>
      <c r="IZ611" s="2"/>
      <c r="JA611" s="2"/>
      <c r="JB611" s="2"/>
      <c r="JC611" s="2"/>
    </row>
    <row r="612" spans="245:263"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0"/>
      <c r="IX612" s="2"/>
      <c r="IY612" s="2"/>
      <c r="IZ612" s="2"/>
      <c r="JA612" s="2"/>
      <c r="JB612" s="2"/>
      <c r="JC612" s="2"/>
    </row>
    <row r="613" spans="245:263"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0"/>
      <c r="IX613" s="2"/>
      <c r="IY613" s="2"/>
      <c r="IZ613" s="2"/>
      <c r="JA613" s="2"/>
      <c r="JB613" s="2"/>
      <c r="JC613" s="2"/>
    </row>
    <row r="614" spans="245:263"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0"/>
      <c r="IX614" s="2"/>
      <c r="IY614" s="2"/>
      <c r="IZ614" s="2"/>
      <c r="JA614" s="2"/>
      <c r="JB614" s="2"/>
      <c r="JC614" s="2"/>
    </row>
    <row r="615" spans="245:263"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0"/>
      <c r="IX615" s="2"/>
      <c r="IY615" s="2"/>
      <c r="IZ615" s="2"/>
      <c r="JA615" s="2"/>
      <c r="JB615" s="2"/>
      <c r="JC615" s="2"/>
    </row>
    <row r="616" spans="245:263"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0"/>
      <c r="IX616" s="2"/>
      <c r="IY616" s="2"/>
      <c r="IZ616" s="2"/>
      <c r="JA616" s="2"/>
      <c r="JB616" s="2"/>
      <c r="JC616" s="2"/>
    </row>
    <row r="617" spans="245:263"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0"/>
      <c r="IX617" s="2"/>
      <c r="IY617" s="2"/>
      <c r="IZ617" s="2"/>
      <c r="JA617" s="2"/>
      <c r="JB617" s="2"/>
      <c r="JC617" s="2"/>
    </row>
    <row r="618" spans="245:263"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0"/>
      <c r="IX618" s="2"/>
      <c r="IY618" s="2"/>
      <c r="IZ618" s="2"/>
      <c r="JA618" s="2"/>
      <c r="JB618" s="2"/>
      <c r="JC618" s="2"/>
    </row>
    <row r="619" spans="245:263"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0"/>
      <c r="IX619" s="2"/>
      <c r="IY619" s="2"/>
      <c r="IZ619" s="2"/>
      <c r="JA619" s="2"/>
      <c r="JB619" s="2"/>
      <c r="JC619" s="2"/>
    </row>
    <row r="620" spans="245:263"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0"/>
      <c r="IX620" s="2"/>
      <c r="IY620" s="2"/>
      <c r="IZ620" s="2"/>
      <c r="JA620" s="2"/>
      <c r="JB620" s="2"/>
      <c r="JC620" s="2"/>
    </row>
    <row r="621" spans="245:263"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0"/>
      <c r="IX621" s="2"/>
      <c r="IY621" s="2"/>
      <c r="IZ621" s="2"/>
      <c r="JA621" s="2"/>
      <c r="JB621" s="2"/>
      <c r="JC621" s="2"/>
    </row>
    <row r="622" spans="245:263"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0"/>
      <c r="IX622" s="2"/>
      <c r="IY622" s="2"/>
      <c r="IZ622" s="2"/>
      <c r="JA622" s="2"/>
      <c r="JB622" s="2"/>
      <c r="JC622" s="2"/>
    </row>
    <row r="623" spans="245:263"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0"/>
      <c r="IX623" s="2"/>
      <c r="IY623" s="2"/>
      <c r="IZ623" s="2"/>
      <c r="JA623" s="2"/>
      <c r="JB623" s="2"/>
      <c r="JC623" s="2"/>
    </row>
    <row r="624" spans="245:263"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0"/>
      <c r="IX624" s="2"/>
      <c r="IY624" s="2"/>
      <c r="IZ624" s="2"/>
      <c r="JA624" s="2"/>
      <c r="JB624" s="2"/>
      <c r="JC624" s="2"/>
    </row>
    <row r="625" spans="245:263"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0"/>
      <c r="IX625" s="2"/>
      <c r="IY625" s="2"/>
      <c r="IZ625" s="2"/>
      <c r="JA625" s="2"/>
      <c r="JB625" s="2"/>
      <c r="JC625" s="2"/>
    </row>
    <row r="626" spans="245:263"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0"/>
      <c r="IX626" s="2"/>
      <c r="IY626" s="2"/>
      <c r="IZ626" s="2"/>
      <c r="JA626" s="2"/>
      <c r="JB626" s="2"/>
      <c r="JC626" s="2"/>
    </row>
    <row r="627" spans="245:263"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0"/>
      <c r="IX627" s="2"/>
      <c r="IY627" s="2"/>
      <c r="IZ627" s="2"/>
      <c r="JA627" s="2"/>
      <c r="JB627" s="2"/>
      <c r="JC627" s="2"/>
    </row>
    <row r="628" spans="245:263"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0"/>
      <c r="IX628" s="2"/>
      <c r="IY628" s="2"/>
      <c r="IZ628" s="2"/>
      <c r="JA628" s="2"/>
      <c r="JB628" s="2"/>
      <c r="JC628" s="2"/>
    </row>
    <row r="629" spans="245:263"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0"/>
      <c r="IX629" s="2"/>
      <c r="IY629" s="2"/>
      <c r="IZ629" s="2"/>
      <c r="JA629" s="2"/>
      <c r="JB629" s="2"/>
      <c r="JC629" s="2"/>
    </row>
    <row r="630" spans="245:263"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0"/>
      <c r="IX630" s="2"/>
      <c r="IY630" s="2"/>
      <c r="IZ630" s="2"/>
      <c r="JA630" s="2"/>
      <c r="JB630" s="2"/>
      <c r="JC630" s="2"/>
    </row>
    <row r="631" spans="245:263"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0"/>
      <c r="IX631" s="2"/>
      <c r="IY631" s="2"/>
      <c r="IZ631" s="2"/>
      <c r="JA631" s="2"/>
      <c r="JB631" s="2"/>
      <c r="JC631" s="2"/>
    </row>
    <row r="632" spans="245:263"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0"/>
      <c r="IX632" s="2"/>
      <c r="IY632" s="2"/>
      <c r="IZ632" s="2"/>
      <c r="JA632" s="2"/>
      <c r="JB632" s="2"/>
      <c r="JC632" s="2"/>
    </row>
    <row r="633" spans="245:263"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0"/>
      <c r="IX633" s="2"/>
      <c r="IY633" s="2"/>
      <c r="IZ633" s="2"/>
      <c r="JA633" s="2"/>
      <c r="JB633" s="2"/>
      <c r="JC633" s="2"/>
    </row>
    <row r="634" spans="245:263"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0"/>
      <c r="IX634" s="2"/>
      <c r="IY634" s="2"/>
      <c r="IZ634" s="2"/>
      <c r="JA634" s="2"/>
      <c r="JB634" s="2"/>
      <c r="JC634" s="2"/>
    </row>
    <row r="635" spans="245:263"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0"/>
      <c r="IX635" s="2"/>
      <c r="IY635" s="2"/>
      <c r="IZ635" s="2"/>
      <c r="JA635" s="2"/>
      <c r="JB635" s="2"/>
      <c r="JC635" s="2"/>
    </row>
    <row r="636" spans="245:263"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0"/>
      <c r="IX636" s="2"/>
      <c r="IY636" s="2"/>
      <c r="IZ636" s="2"/>
      <c r="JA636" s="2"/>
      <c r="JB636" s="2"/>
      <c r="JC636" s="2"/>
    </row>
    <row r="637" spans="245:263"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0"/>
      <c r="IX637" s="2"/>
      <c r="IY637" s="2"/>
      <c r="IZ637" s="2"/>
      <c r="JA637" s="2"/>
      <c r="JB637" s="2"/>
      <c r="JC637" s="2"/>
    </row>
    <row r="638" spans="245:263"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0"/>
      <c r="IX638" s="2"/>
      <c r="IY638" s="2"/>
      <c r="IZ638" s="2"/>
      <c r="JA638" s="2"/>
      <c r="JB638" s="2"/>
      <c r="JC638" s="2"/>
    </row>
    <row r="639" spans="245:263"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0"/>
      <c r="IX639" s="2"/>
      <c r="IY639" s="2"/>
      <c r="IZ639" s="2"/>
      <c r="JA639" s="2"/>
      <c r="JB639" s="2"/>
      <c r="JC639" s="2"/>
    </row>
    <row r="640" spans="245:263"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0"/>
      <c r="IX640" s="2"/>
      <c r="IY640" s="2"/>
      <c r="IZ640" s="2"/>
      <c r="JA640" s="2"/>
      <c r="JB640" s="2"/>
      <c r="JC640" s="2"/>
    </row>
    <row r="641" spans="245:263"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0"/>
      <c r="IX641" s="2"/>
      <c r="IY641" s="2"/>
      <c r="IZ641" s="2"/>
      <c r="JA641" s="2"/>
      <c r="JB641" s="2"/>
      <c r="JC641" s="2"/>
    </row>
    <row r="642" spans="245:263"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0"/>
      <c r="IX642" s="2"/>
      <c r="IY642" s="2"/>
      <c r="IZ642" s="2"/>
      <c r="JA642" s="2"/>
      <c r="JB642" s="2"/>
      <c r="JC642" s="2"/>
    </row>
    <row r="643" spans="245:263"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0"/>
      <c r="IX643" s="2"/>
      <c r="IY643" s="2"/>
      <c r="IZ643" s="2"/>
      <c r="JA643" s="2"/>
      <c r="JB643" s="2"/>
      <c r="JC643" s="2"/>
    </row>
    <row r="644" spans="245:263"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0"/>
      <c r="IX644" s="2"/>
      <c r="IY644" s="2"/>
      <c r="IZ644" s="2"/>
      <c r="JA644" s="2"/>
      <c r="JB644" s="2"/>
      <c r="JC644" s="2"/>
    </row>
    <row r="645" spans="245:263"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0"/>
      <c r="IX645" s="2"/>
      <c r="IY645" s="2"/>
      <c r="IZ645" s="2"/>
      <c r="JA645" s="2"/>
      <c r="JB645" s="2"/>
      <c r="JC645" s="2"/>
    </row>
    <row r="646" spans="245:263"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0"/>
      <c r="IX646" s="2"/>
      <c r="IY646" s="2"/>
      <c r="IZ646" s="2"/>
      <c r="JA646" s="2"/>
      <c r="JB646" s="2"/>
      <c r="JC646" s="2"/>
    </row>
    <row r="647" spans="245:263"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0"/>
      <c r="IX647" s="2"/>
      <c r="IY647" s="2"/>
      <c r="IZ647" s="2"/>
      <c r="JA647" s="2"/>
      <c r="JB647" s="2"/>
      <c r="JC647" s="2"/>
    </row>
    <row r="648" spans="245:263"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0"/>
      <c r="IX648" s="2"/>
      <c r="IY648" s="2"/>
      <c r="IZ648" s="2"/>
      <c r="JA648" s="2"/>
      <c r="JB648" s="2"/>
      <c r="JC648" s="2"/>
    </row>
    <row r="649" spans="245:263"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0"/>
      <c r="IX649" s="2"/>
      <c r="IY649" s="2"/>
      <c r="IZ649" s="2"/>
      <c r="JA649" s="2"/>
      <c r="JB649" s="2"/>
      <c r="JC649" s="2"/>
    </row>
    <row r="650" spans="245:263"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0"/>
      <c r="IX650" s="2"/>
      <c r="IY650" s="2"/>
      <c r="IZ650" s="2"/>
      <c r="JA650" s="2"/>
      <c r="JB650" s="2"/>
      <c r="JC650" s="2"/>
    </row>
    <row r="651" spans="245:263"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0"/>
      <c r="IX651" s="2"/>
      <c r="IY651" s="2"/>
      <c r="IZ651" s="2"/>
      <c r="JA651" s="2"/>
      <c r="JB651" s="2"/>
      <c r="JC651" s="2"/>
    </row>
    <row r="652" spans="245:263"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0"/>
      <c r="IX652" s="2"/>
      <c r="IY652" s="2"/>
      <c r="IZ652" s="2"/>
      <c r="JA652" s="2"/>
      <c r="JB652" s="2"/>
      <c r="JC652" s="2"/>
    </row>
    <row r="653" spans="245:263"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0"/>
      <c r="IX653" s="2"/>
      <c r="IY653" s="2"/>
      <c r="IZ653" s="2"/>
      <c r="JA653" s="2"/>
      <c r="JB653" s="2"/>
      <c r="JC653" s="2"/>
    </row>
    <row r="654" spans="245:263"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0"/>
      <c r="IX654" s="2"/>
      <c r="IY654" s="2"/>
      <c r="IZ654" s="2"/>
      <c r="JA654" s="2"/>
      <c r="JB654" s="2"/>
      <c r="JC654" s="2"/>
    </row>
    <row r="655" spans="245:263"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0"/>
      <c r="IX655" s="2"/>
      <c r="IY655" s="2"/>
      <c r="IZ655" s="2"/>
      <c r="JA655" s="2"/>
      <c r="JB655" s="2"/>
      <c r="JC655" s="2"/>
    </row>
    <row r="656" spans="245:263"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0"/>
      <c r="IX656" s="2"/>
      <c r="IY656" s="2"/>
      <c r="IZ656" s="2"/>
      <c r="JA656" s="2"/>
      <c r="JB656" s="2"/>
      <c r="JC656" s="2"/>
    </row>
    <row r="657" spans="245:263"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0"/>
      <c r="IX657" s="2"/>
      <c r="IY657" s="2"/>
      <c r="IZ657" s="2"/>
      <c r="JA657" s="2"/>
      <c r="JB657" s="2"/>
      <c r="JC657" s="2"/>
    </row>
    <row r="658" spans="245:263"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0"/>
      <c r="IX658" s="2"/>
      <c r="IY658" s="2"/>
      <c r="IZ658" s="2"/>
      <c r="JA658" s="2"/>
      <c r="JB658" s="2"/>
      <c r="JC658" s="2"/>
    </row>
    <row r="659" spans="245:263"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0"/>
      <c r="IX659" s="2"/>
      <c r="IY659" s="2"/>
      <c r="IZ659" s="2"/>
      <c r="JA659" s="2"/>
      <c r="JB659" s="2"/>
      <c r="JC659" s="2"/>
    </row>
    <row r="660" spans="245:263"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0"/>
      <c r="IX660" s="2"/>
      <c r="IY660" s="2"/>
      <c r="IZ660" s="2"/>
      <c r="JA660" s="2"/>
      <c r="JB660" s="2"/>
      <c r="JC660" s="2"/>
    </row>
    <row r="661" spans="245:263"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0"/>
      <c r="IX661" s="2"/>
      <c r="IY661" s="2"/>
      <c r="IZ661" s="2"/>
      <c r="JA661" s="2"/>
      <c r="JB661" s="2"/>
      <c r="JC661" s="2"/>
    </row>
    <row r="662" spans="245:263"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0"/>
      <c r="IX662" s="2"/>
      <c r="IY662" s="2"/>
      <c r="IZ662" s="2"/>
      <c r="JA662" s="2"/>
      <c r="JB662" s="2"/>
      <c r="JC662" s="2"/>
    </row>
    <row r="663" spans="245:263"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0"/>
      <c r="IX663" s="2"/>
      <c r="IY663" s="2"/>
      <c r="IZ663" s="2"/>
      <c r="JA663" s="2"/>
      <c r="JB663" s="2"/>
      <c r="JC663" s="2"/>
    </row>
    <row r="664" spans="245:263"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0"/>
      <c r="IX664" s="2"/>
      <c r="IY664" s="2"/>
      <c r="IZ664" s="2"/>
      <c r="JA664" s="2"/>
      <c r="JB664" s="2"/>
      <c r="JC664" s="2"/>
    </row>
    <row r="665" spans="245:263"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0"/>
      <c r="IX665" s="2"/>
      <c r="IY665" s="2"/>
      <c r="IZ665" s="2"/>
      <c r="JA665" s="2"/>
      <c r="JB665" s="2"/>
      <c r="JC665" s="2"/>
    </row>
    <row r="666" spans="245:263"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0"/>
      <c r="IX666" s="2"/>
      <c r="IY666" s="2"/>
      <c r="IZ666" s="2"/>
      <c r="JA666" s="2"/>
      <c r="JB666" s="2"/>
      <c r="JC666" s="2"/>
    </row>
    <row r="667" spans="245:263"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0"/>
      <c r="IX667" s="2"/>
      <c r="IY667" s="2"/>
      <c r="IZ667" s="2"/>
      <c r="JA667" s="2"/>
      <c r="JB667" s="2"/>
      <c r="JC667" s="2"/>
    </row>
    <row r="668" spans="245:263"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0"/>
      <c r="IX668" s="2"/>
      <c r="IY668" s="2"/>
      <c r="IZ668" s="2"/>
      <c r="JA668" s="2"/>
      <c r="JB668" s="2"/>
      <c r="JC668" s="2"/>
    </row>
    <row r="669" spans="245:263"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0"/>
      <c r="IX669" s="2"/>
      <c r="IY669" s="2"/>
      <c r="IZ669" s="2"/>
      <c r="JA669" s="2"/>
      <c r="JB669" s="2"/>
      <c r="JC669" s="2"/>
    </row>
    <row r="670" spans="245:263"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0"/>
      <c r="IX670" s="2"/>
      <c r="IY670" s="2"/>
      <c r="IZ670" s="2"/>
      <c r="JA670" s="2"/>
      <c r="JB670" s="2"/>
      <c r="JC670" s="2"/>
    </row>
    <row r="671" spans="245:263"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0"/>
      <c r="IX671" s="2"/>
      <c r="IY671" s="2"/>
      <c r="IZ671" s="2"/>
      <c r="JA671" s="2"/>
      <c r="JB671" s="2"/>
      <c r="JC671" s="2"/>
    </row>
    <row r="672" spans="245:263"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0"/>
      <c r="IX672" s="2"/>
      <c r="IY672" s="2"/>
      <c r="IZ672" s="2"/>
      <c r="JA672" s="2"/>
      <c r="JB672" s="2"/>
      <c r="JC672" s="2"/>
    </row>
    <row r="673" spans="245:263"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0"/>
      <c r="IX673" s="2"/>
      <c r="IY673" s="2"/>
      <c r="IZ673" s="2"/>
      <c r="JA673" s="2"/>
      <c r="JB673" s="2"/>
      <c r="JC673" s="2"/>
    </row>
    <row r="674" spans="245:263"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0"/>
      <c r="IX674" s="2"/>
      <c r="IY674" s="2"/>
      <c r="IZ674" s="2"/>
      <c r="JA674" s="2"/>
      <c r="JB674" s="2"/>
      <c r="JC674" s="2"/>
    </row>
    <row r="675" spans="245:263"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0"/>
      <c r="IX675" s="2"/>
      <c r="IY675" s="2"/>
      <c r="IZ675" s="2"/>
      <c r="JA675" s="2"/>
      <c r="JB675" s="2"/>
      <c r="JC675" s="2"/>
    </row>
    <row r="676" spans="245:263"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0"/>
      <c r="IX676" s="2"/>
      <c r="IY676" s="2"/>
      <c r="IZ676" s="2"/>
      <c r="JA676" s="2"/>
      <c r="JB676" s="2"/>
      <c r="JC676" s="2"/>
    </row>
    <row r="677" spans="245:263"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0"/>
      <c r="IX677" s="2"/>
      <c r="IY677" s="2"/>
      <c r="IZ677" s="2"/>
      <c r="JA677" s="2"/>
      <c r="JB677" s="2"/>
      <c r="JC677" s="2"/>
    </row>
    <row r="678" spans="245:263"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0"/>
      <c r="IX678" s="2"/>
      <c r="IY678" s="2"/>
      <c r="IZ678" s="2"/>
      <c r="JA678" s="2"/>
      <c r="JB678" s="2"/>
      <c r="JC678" s="2"/>
    </row>
    <row r="679" spans="245:263"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0"/>
      <c r="IX679" s="2"/>
      <c r="IY679" s="2"/>
      <c r="IZ679" s="2"/>
      <c r="JA679" s="2"/>
      <c r="JB679" s="2"/>
      <c r="JC679" s="2"/>
    </row>
    <row r="680" spans="245:263"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0"/>
      <c r="IX680" s="2"/>
      <c r="IY680" s="2"/>
      <c r="IZ680" s="2"/>
      <c r="JA680" s="2"/>
      <c r="JB680" s="2"/>
      <c r="JC680" s="2"/>
    </row>
    <row r="681" spans="245:263"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0"/>
      <c r="IX681" s="2"/>
      <c r="IY681" s="2"/>
      <c r="IZ681" s="2"/>
      <c r="JA681" s="2"/>
      <c r="JB681" s="2"/>
      <c r="JC681" s="2"/>
    </row>
    <row r="682" spans="245:263"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0"/>
      <c r="IX682" s="2"/>
      <c r="IY682" s="2"/>
      <c r="IZ682" s="2"/>
      <c r="JA682" s="2"/>
      <c r="JB682" s="2"/>
      <c r="JC682" s="2"/>
    </row>
    <row r="683" spans="245:263"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0"/>
      <c r="IX683" s="2"/>
      <c r="IY683" s="2"/>
      <c r="IZ683" s="2"/>
      <c r="JA683" s="2"/>
      <c r="JB683" s="2"/>
      <c r="JC683" s="2"/>
    </row>
    <row r="684" spans="245:263"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0"/>
      <c r="IX684" s="2"/>
      <c r="IY684" s="2"/>
      <c r="IZ684" s="2"/>
      <c r="JA684" s="2"/>
      <c r="JB684" s="2"/>
      <c r="JC684" s="2"/>
    </row>
    <row r="685" spans="245:263"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0"/>
      <c r="IX685" s="2"/>
      <c r="IY685" s="2"/>
      <c r="IZ685" s="2"/>
      <c r="JA685" s="2"/>
      <c r="JB685" s="2"/>
      <c r="JC685" s="2"/>
    </row>
    <row r="686" spans="245:263"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0"/>
      <c r="IX686" s="2"/>
      <c r="IY686" s="2"/>
      <c r="IZ686" s="2"/>
      <c r="JA686" s="2"/>
      <c r="JB686" s="2"/>
      <c r="JC686" s="2"/>
    </row>
    <row r="687" spans="245:263"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0"/>
      <c r="IX687" s="2"/>
      <c r="IY687" s="2"/>
      <c r="IZ687" s="2"/>
      <c r="JA687" s="2"/>
      <c r="JB687" s="2"/>
      <c r="JC687" s="2"/>
    </row>
    <row r="688" spans="245:263"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0"/>
      <c r="IX688" s="2"/>
      <c r="IY688" s="2"/>
      <c r="IZ688" s="2"/>
      <c r="JA688" s="2"/>
      <c r="JB688" s="2"/>
      <c r="JC688" s="2"/>
    </row>
    <row r="689" spans="245:263"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0"/>
      <c r="IX689" s="2"/>
      <c r="IY689" s="2"/>
      <c r="IZ689" s="2"/>
      <c r="JA689" s="2"/>
      <c r="JB689" s="2"/>
      <c r="JC689" s="2"/>
    </row>
    <row r="690" spans="245:263"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0"/>
      <c r="IX690" s="2"/>
      <c r="IY690" s="2"/>
      <c r="IZ690" s="2"/>
      <c r="JA690" s="2"/>
      <c r="JB690" s="2"/>
      <c r="JC690" s="2"/>
    </row>
    <row r="691" spans="245:263"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0"/>
      <c r="IX691" s="2"/>
      <c r="IY691" s="2"/>
      <c r="IZ691" s="2"/>
      <c r="JA691" s="2"/>
      <c r="JB691" s="2"/>
      <c r="JC691" s="2"/>
    </row>
    <row r="692" spans="245:263"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0"/>
      <c r="IX692" s="2"/>
      <c r="IY692" s="2"/>
      <c r="IZ692" s="2"/>
      <c r="JA692" s="2"/>
      <c r="JB692" s="2"/>
      <c r="JC692" s="2"/>
    </row>
    <row r="693" spans="245:263"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0"/>
      <c r="IX693" s="2"/>
      <c r="IY693" s="2"/>
      <c r="IZ693" s="2"/>
      <c r="JA693" s="2"/>
      <c r="JB693" s="2"/>
      <c r="JC693" s="2"/>
    </row>
    <row r="694" spans="245:263"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0"/>
      <c r="IX694" s="2"/>
      <c r="IY694" s="2"/>
      <c r="IZ694" s="2"/>
      <c r="JA694" s="2"/>
      <c r="JB694" s="2"/>
      <c r="JC694" s="2"/>
    </row>
    <row r="695" spans="245:263"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0"/>
      <c r="IX695" s="2"/>
      <c r="IY695" s="2"/>
      <c r="IZ695" s="2"/>
      <c r="JA695" s="2"/>
      <c r="JB695" s="2"/>
      <c r="JC695" s="2"/>
    </row>
    <row r="696" spans="245:263"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0"/>
      <c r="IX696" s="2"/>
      <c r="IY696" s="2"/>
      <c r="IZ696" s="2"/>
      <c r="JA696" s="2"/>
      <c r="JB696" s="2"/>
      <c r="JC696" s="2"/>
    </row>
    <row r="697" spans="245:263"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0"/>
      <c r="IX697" s="2"/>
      <c r="IY697" s="2"/>
      <c r="IZ697" s="2"/>
      <c r="JA697" s="2"/>
      <c r="JB697" s="2"/>
      <c r="JC697" s="2"/>
    </row>
    <row r="698" spans="245:263"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0"/>
      <c r="IX698" s="2"/>
      <c r="IY698" s="2"/>
      <c r="IZ698" s="2"/>
      <c r="JA698" s="2"/>
      <c r="JB698" s="2"/>
      <c r="JC698" s="2"/>
    </row>
    <row r="699" spans="245:263"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0"/>
      <c r="IX699" s="2"/>
      <c r="IY699" s="2"/>
      <c r="IZ699" s="2"/>
      <c r="JA699" s="2"/>
      <c r="JB699" s="2"/>
      <c r="JC699" s="2"/>
    </row>
    <row r="700" spans="245:263"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0"/>
      <c r="IX700" s="2"/>
      <c r="IY700" s="2"/>
      <c r="IZ700" s="2"/>
      <c r="JA700" s="2"/>
      <c r="JB700" s="2"/>
      <c r="JC700" s="2"/>
    </row>
    <row r="701" spans="245:263"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0"/>
      <c r="IX701" s="2"/>
      <c r="IY701" s="2"/>
      <c r="IZ701" s="2"/>
      <c r="JA701" s="2"/>
      <c r="JB701" s="2"/>
      <c r="JC701" s="2"/>
    </row>
    <row r="702" spans="245:263"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0"/>
      <c r="IX702" s="2"/>
      <c r="IY702" s="2"/>
      <c r="IZ702" s="2"/>
      <c r="JA702" s="2"/>
      <c r="JB702" s="2"/>
      <c r="JC702" s="2"/>
    </row>
    <row r="703" spans="245:263"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0"/>
      <c r="IX703" s="2"/>
      <c r="IY703" s="2"/>
      <c r="IZ703" s="2"/>
      <c r="JA703" s="2"/>
      <c r="JB703" s="2"/>
      <c r="JC703" s="2"/>
    </row>
    <row r="704" spans="245:263"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0"/>
      <c r="IX704" s="2"/>
      <c r="IY704" s="2"/>
      <c r="IZ704" s="2"/>
      <c r="JA704" s="2"/>
      <c r="JB704" s="2"/>
      <c r="JC704" s="2"/>
    </row>
    <row r="705" spans="245:263"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0"/>
      <c r="IX705" s="2"/>
      <c r="IY705" s="2"/>
      <c r="IZ705" s="2"/>
      <c r="JA705" s="2"/>
      <c r="JB705" s="2"/>
      <c r="JC705" s="2"/>
    </row>
    <row r="706" spans="245:263"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0"/>
      <c r="IX706" s="2"/>
      <c r="IY706" s="2"/>
      <c r="IZ706" s="2"/>
      <c r="JA706" s="2"/>
      <c r="JB706" s="2"/>
      <c r="JC706" s="2"/>
    </row>
    <row r="707" spans="245:263"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0"/>
      <c r="IX707" s="2"/>
      <c r="IY707" s="2"/>
      <c r="IZ707" s="2"/>
      <c r="JA707" s="2"/>
      <c r="JB707" s="2"/>
      <c r="JC707" s="2"/>
    </row>
    <row r="708" spans="245:263"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0"/>
      <c r="IX708" s="2"/>
      <c r="IY708" s="2"/>
      <c r="IZ708" s="2"/>
      <c r="JA708" s="2"/>
      <c r="JB708" s="2"/>
      <c r="JC708" s="2"/>
    </row>
    <row r="709" spans="245:263"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0"/>
      <c r="IX709" s="2"/>
      <c r="IY709" s="2"/>
      <c r="IZ709" s="2"/>
      <c r="JA709" s="2"/>
      <c r="JB709" s="2"/>
      <c r="JC709" s="2"/>
    </row>
    <row r="710" spans="245:263"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0"/>
      <c r="IX710" s="2"/>
      <c r="IY710" s="2"/>
      <c r="IZ710" s="2"/>
      <c r="JA710" s="2"/>
      <c r="JB710" s="2"/>
      <c r="JC710" s="2"/>
    </row>
    <row r="711" spans="245:263"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0"/>
      <c r="IX711" s="2"/>
      <c r="IY711" s="2"/>
      <c r="IZ711" s="2"/>
      <c r="JA711" s="2"/>
      <c r="JB711" s="2"/>
      <c r="JC711" s="2"/>
    </row>
    <row r="712" spans="245:263"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0"/>
      <c r="IX712" s="2"/>
      <c r="IY712" s="2"/>
      <c r="IZ712" s="2"/>
      <c r="JA712" s="2"/>
      <c r="JB712" s="2"/>
      <c r="JC712" s="2"/>
    </row>
    <row r="713" spans="245:263"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0"/>
      <c r="IX713" s="2"/>
      <c r="IY713" s="2"/>
      <c r="IZ713" s="2"/>
      <c r="JA713" s="2"/>
      <c r="JB713" s="2"/>
      <c r="JC713" s="2"/>
    </row>
    <row r="714" spans="245:263"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0"/>
      <c r="IX714" s="2"/>
      <c r="IY714" s="2"/>
      <c r="IZ714" s="2"/>
      <c r="JA714" s="2"/>
      <c r="JB714" s="2"/>
      <c r="JC714" s="2"/>
    </row>
    <row r="715" spans="245:263"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0"/>
      <c r="IX715" s="2"/>
      <c r="IY715" s="2"/>
      <c r="IZ715" s="2"/>
      <c r="JA715" s="2"/>
      <c r="JB715" s="2"/>
      <c r="JC715" s="2"/>
    </row>
    <row r="716" spans="245:263"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0"/>
      <c r="IX716" s="2"/>
      <c r="IY716" s="2"/>
      <c r="IZ716" s="2"/>
      <c r="JA716" s="2"/>
      <c r="JB716" s="2"/>
      <c r="JC716" s="2"/>
    </row>
    <row r="717" spans="245:263"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0"/>
      <c r="IX717" s="2"/>
      <c r="IY717" s="2"/>
      <c r="IZ717" s="2"/>
      <c r="JA717" s="2"/>
      <c r="JB717" s="2"/>
      <c r="JC717" s="2"/>
    </row>
    <row r="718" spans="245:263"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0"/>
      <c r="IX718" s="2"/>
      <c r="IY718" s="2"/>
      <c r="IZ718" s="2"/>
      <c r="JA718" s="2"/>
      <c r="JB718" s="2"/>
      <c r="JC718" s="2"/>
    </row>
    <row r="719" spans="245:263"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0"/>
      <c r="IX719" s="2"/>
      <c r="IY719" s="2"/>
      <c r="IZ719" s="2"/>
      <c r="JA719" s="2"/>
      <c r="JB719" s="2"/>
      <c r="JC719" s="2"/>
    </row>
    <row r="720" spans="245:263"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0"/>
      <c r="IX720" s="2"/>
      <c r="IY720" s="2"/>
      <c r="IZ720" s="2"/>
      <c r="JA720" s="2"/>
      <c r="JB720" s="2"/>
      <c r="JC720" s="2"/>
    </row>
    <row r="721" spans="245:263"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0"/>
      <c r="IX721" s="2"/>
      <c r="IY721" s="2"/>
      <c r="IZ721" s="2"/>
      <c r="JA721" s="2"/>
      <c r="JB721" s="2"/>
      <c r="JC721" s="2"/>
    </row>
    <row r="722" spans="245:263"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0"/>
      <c r="IX722" s="2"/>
      <c r="IY722" s="2"/>
      <c r="IZ722" s="2"/>
      <c r="JA722" s="2"/>
      <c r="JB722" s="2"/>
      <c r="JC722" s="2"/>
    </row>
    <row r="723" spans="245:263"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0"/>
      <c r="IX723" s="2"/>
      <c r="IY723" s="2"/>
      <c r="IZ723" s="2"/>
      <c r="JA723" s="2"/>
      <c r="JB723" s="2"/>
      <c r="JC723" s="2"/>
    </row>
    <row r="724" spans="245:263"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0"/>
      <c r="IX724" s="2"/>
      <c r="IY724" s="2"/>
      <c r="IZ724" s="2"/>
      <c r="JA724" s="2"/>
      <c r="JB724" s="2"/>
      <c r="JC724" s="2"/>
    </row>
    <row r="725" spans="245:263"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0"/>
      <c r="IX725" s="2"/>
      <c r="IY725" s="2"/>
      <c r="IZ725" s="2"/>
      <c r="JA725" s="2"/>
      <c r="JB725" s="2"/>
      <c r="JC725" s="2"/>
    </row>
    <row r="726" spans="245:263"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0"/>
      <c r="IX726" s="2"/>
      <c r="IY726" s="2"/>
      <c r="IZ726" s="2"/>
      <c r="JA726" s="2"/>
      <c r="JB726" s="2"/>
      <c r="JC726" s="2"/>
    </row>
    <row r="727" spans="245:263"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0"/>
      <c r="IX727" s="2"/>
      <c r="IY727" s="2"/>
      <c r="IZ727" s="2"/>
      <c r="JA727" s="2"/>
      <c r="JB727" s="2"/>
      <c r="JC727" s="2"/>
    </row>
    <row r="728" spans="245:263"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0"/>
      <c r="IX728" s="2"/>
      <c r="IY728" s="2"/>
      <c r="IZ728" s="2"/>
      <c r="JA728" s="2"/>
      <c r="JB728" s="2"/>
      <c r="JC728" s="2"/>
    </row>
    <row r="729" spans="245:263"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0"/>
      <c r="IX729" s="2"/>
      <c r="IY729" s="2"/>
      <c r="IZ729" s="2"/>
      <c r="JA729" s="2"/>
      <c r="JB729" s="2"/>
      <c r="JC729" s="2"/>
    </row>
    <row r="730" spans="245:263"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0"/>
      <c r="IX730" s="2"/>
      <c r="IY730" s="2"/>
      <c r="IZ730" s="2"/>
      <c r="JA730" s="2"/>
      <c r="JB730" s="2"/>
      <c r="JC730" s="2"/>
    </row>
    <row r="731" spans="245:263"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0"/>
      <c r="IX731" s="2"/>
      <c r="IY731" s="2"/>
      <c r="IZ731" s="2"/>
      <c r="JA731" s="2"/>
      <c r="JB731" s="2"/>
      <c r="JC731" s="2"/>
    </row>
    <row r="732" spans="245:263"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0"/>
      <c r="IX732" s="2"/>
      <c r="IY732" s="2"/>
      <c r="IZ732" s="2"/>
      <c r="JA732" s="2"/>
      <c r="JB732" s="2"/>
      <c r="JC732" s="2"/>
    </row>
    <row r="733" spans="245:263"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0"/>
      <c r="IX733" s="2"/>
      <c r="IY733" s="2"/>
      <c r="IZ733" s="2"/>
      <c r="JA733" s="2"/>
      <c r="JB733" s="2"/>
      <c r="JC733" s="2"/>
    </row>
    <row r="734" spans="245:263"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0"/>
      <c r="IX734" s="2"/>
      <c r="IY734" s="2"/>
      <c r="IZ734" s="2"/>
      <c r="JA734" s="2"/>
      <c r="JB734" s="2"/>
      <c r="JC734" s="2"/>
    </row>
    <row r="735" spans="245:263"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0"/>
      <c r="IX735" s="2"/>
      <c r="IY735" s="2"/>
      <c r="IZ735" s="2"/>
      <c r="JA735" s="2"/>
      <c r="JB735" s="2"/>
      <c r="JC735" s="2"/>
    </row>
    <row r="736" spans="245:263"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0"/>
      <c r="IX736" s="2"/>
      <c r="IY736" s="2"/>
      <c r="IZ736" s="2"/>
      <c r="JA736" s="2"/>
      <c r="JB736" s="2"/>
      <c r="JC736" s="2"/>
    </row>
    <row r="737" spans="245:263"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0"/>
      <c r="IX737" s="2"/>
      <c r="IY737" s="2"/>
      <c r="IZ737" s="2"/>
      <c r="JA737" s="2"/>
      <c r="JB737" s="2"/>
      <c r="JC737" s="2"/>
    </row>
    <row r="738" spans="245:263"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0"/>
      <c r="IX738" s="2"/>
      <c r="IY738" s="2"/>
      <c r="IZ738" s="2"/>
      <c r="JA738" s="2"/>
      <c r="JB738" s="2"/>
      <c r="JC738" s="2"/>
    </row>
    <row r="739" spans="245:263"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0"/>
      <c r="IX739" s="2"/>
      <c r="IY739" s="2"/>
      <c r="IZ739" s="2"/>
      <c r="JA739" s="2"/>
      <c r="JB739" s="2"/>
      <c r="JC739" s="2"/>
    </row>
    <row r="740" spans="245:263"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0"/>
      <c r="IX740" s="2"/>
      <c r="IY740" s="2"/>
      <c r="IZ740" s="2"/>
      <c r="JA740" s="2"/>
      <c r="JB740" s="2"/>
      <c r="JC740" s="2"/>
    </row>
    <row r="741" spans="245:263"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0"/>
      <c r="IX741" s="2"/>
      <c r="IY741" s="2"/>
      <c r="IZ741" s="2"/>
      <c r="JA741" s="2"/>
      <c r="JB741" s="2"/>
      <c r="JC741" s="2"/>
    </row>
    <row r="742" spans="245:263"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0"/>
      <c r="IX742" s="2"/>
      <c r="IY742" s="2"/>
      <c r="IZ742" s="2"/>
      <c r="JA742" s="2"/>
      <c r="JB742" s="2"/>
      <c r="JC742" s="2"/>
    </row>
    <row r="743" spans="245:263"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0"/>
      <c r="IX743" s="2"/>
      <c r="IY743" s="2"/>
      <c r="IZ743" s="2"/>
      <c r="JA743" s="2"/>
      <c r="JB743" s="2"/>
      <c r="JC743" s="2"/>
    </row>
    <row r="744" spans="245:263"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0"/>
      <c r="IX744" s="2"/>
      <c r="IY744" s="2"/>
      <c r="IZ744" s="2"/>
      <c r="JA744" s="2"/>
      <c r="JB744" s="2"/>
      <c r="JC744" s="2"/>
    </row>
    <row r="745" spans="245:263"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0"/>
      <c r="IX745" s="2"/>
      <c r="IY745" s="2"/>
      <c r="IZ745" s="2"/>
      <c r="JA745" s="2"/>
      <c r="JB745" s="2"/>
      <c r="JC745" s="2"/>
    </row>
    <row r="746" spans="245:263"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0"/>
      <c r="IX746" s="2"/>
      <c r="IY746" s="2"/>
      <c r="IZ746" s="2"/>
      <c r="JA746" s="2"/>
      <c r="JB746" s="2"/>
      <c r="JC746" s="2"/>
    </row>
    <row r="747" spans="245:263"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0"/>
      <c r="IX747" s="2"/>
      <c r="IY747" s="2"/>
      <c r="IZ747" s="2"/>
      <c r="JA747" s="2"/>
      <c r="JB747" s="2"/>
      <c r="JC747" s="2"/>
    </row>
    <row r="748" spans="245:263"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0"/>
      <c r="IX748" s="2"/>
      <c r="IY748" s="2"/>
      <c r="IZ748" s="2"/>
      <c r="JA748" s="2"/>
      <c r="JB748" s="2"/>
      <c r="JC748" s="2"/>
    </row>
    <row r="749" spans="245:263"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0"/>
      <c r="IX749" s="2"/>
      <c r="IY749" s="2"/>
      <c r="IZ749" s="2"/>
      <c r="JA749" s="2"/>
      <c r="JB749" s="2"/>
      <c r="JC749" s="2"/>
    </row>
    <row r="750" spans="245:263"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0"/>
      <c r="IX750" s="2"/>
      <c r="IY750" s="2"/>
      <c r="IZ750" s="2"/>
      <c r="JA750" s="2"/>
      <c r="JB750" s="2"/>
      <c r="JC750" s="2"/>
    </row>
    <row r="751" spans="245:263"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0"/>
      <c r="IX751" s="2"/>
      <c r="IY751" s="2"/>
      <c r="IZ751" s="2"/>
      <c r="JA751" s="2"/>
      <c r="JB751" s="2"/>
      <c r="JC751" s="2"/>
    </row>
    <row r="752" spans="245:263"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0"/>
      <c r="IX752" s="2"/>
      <c r="IY752" s="2"/>
      <c r="IZ752" s="2"/>
      <c r="JA752" s="2"/>
      <c r="JB752" s="2"/>
      <c r="JC752" s="2"/>
    </row>
    <row r="753" spans="245:263"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0"/>
      <c r="IX753" s="2"/>
      <c r="IY753" s="2"/>
      <c r="IZ753" s="2"/>
      <c r="JA753" s="2"/>
      <c r="JB753" s="2"/>
      <c r="JC753" s="2"/>
    </row>
    <row r="754" spans="245:263"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0"/>
      <c r="IX754" s="2"/>
      <c r="IY754" s="2"/>
      <c r="IZ754" s="2"/>
      <c r="JA754" s="2"/>
      <c r="JB754" s="2"/>
      <c r="JC754" s="2"/>
    </row>
    <row r="755" spans="245:263"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0"/>
      <c r="IX755" s="2"/>
      <c r="IY755" s="2"/>
      <c r="IZ755" s="2"/>
      <c r="JA755" s="2"/>
      <c r="JB755" s="2"/>
      <c r="JC755" s="2"/>
    </row>
    <row r="756" spans="245:263"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0"/>
      <c r="IX756" s="2"/>
      <c r="IY756" s="2"/>
      <c r="IZ756" s="2"/>
      <c r="JA756" s="2"/>
      <c r="JB756" s="2"/>
      <c r="JC756" s="2"/>
    </row>
    <row r="757" spans="245:263"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0"/>
      <c r="IX757" s="2"/>
      <c r="IY757" s="2"/>
      <c r="IZ757" s="2"/>
      <c r="JA757" s="2"/>
      <c r="JB757" s="2"/>
      <c r="JC757" s="2"/>
    </row>
    <row r="758" spans="245:263"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0"/>
      <c r="IX758" s="2"/>
      <c r="IY758" s="2"/>
      <c r="IZ758" s="2"/>
      <c r="JA758" s="2"/>
      <c r="JB758" s="2"/>
      <c r="JC758" s="2"/>
    </row>
    <row r="759" spans="245:263"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0"/>
      <c r="IX759" s="2"/>
      <c r="IY759" s="2"/>
      <c r="IZ759" s="2"/>
      <c r="JA759" s="2"/>
      <c r="JB759" s="2"/>
      <c r="JC759" s="2"/>
    </row>
    <row r="760" spans="245:263"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0"/>
      <c r="IX760" s="2"/>
      <c r="IY760" s="2"/>
      <c r="IZ760" s="2"/>
      <c r="JA760" s="2"/>
      <c r="JB760" s="2"/>
      <c r="JC760" s="2"/>
    </row>
    <row r="761" spans="245:263"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0"/>
      <c r="IX761" s="2"/>
      <c r="IY761" s="2"/>
      <c r="IZ761" s="2"/>
      <c r="JA761" s="2"/>
      <c r="JB761" s="2"/>
      <c r="JC761" s="2"/>
    </row>
    <row r="762" spans="245:263"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0"/>
      <c r="IX762" s="2"/>
      <c r="IY762" s="2"/>
      <c r="IZ762" s="2"/>
      <c r="JA762" s="2"/>
      <c r="JB762" s="2"/>
      <c r="JC762" s="2"/>
    </row>
    <row r="763" spans="245:263"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0"/>
      <c r="IX763" s="2"/>
      <c r="IY763" s="2"/>
      <c r="IZ763" s="2"/>
      <c r="JA763" s="2"/>
      <c r="JB763" s="2"/>
      <c r="JC763" s="2"/>
    </row>
    <row r="764" spans="245:263"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0"/>
      <c r="IX764" s="2"/>
      <c r="IY764" s="2"/>
      <c r="IZ764" s="2"/>
      <c r="JA764" s="2"/>
      <c r="JB764" s="2"/>
      <c r="JC764" s="2"/>
    </row>
    <row r="765" spans="245:263"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0"/>
      <c r="IX765" s="2"/>
      <c r="IY765" s="2"/>
      <c r="IZ765" s="2"/>
      <c r="JA765" s="2"/>
      <c r="JB765" s="2"/>
      <c r="JC765" s="2"/>
    </row>
    <row r="766" spans="245:263"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0"/>
      <c r="IX766" s="2"/>
      <c r="IY766" s="2"/>
      <c r="IZ766" s="2"/>
      <c r="JA766" s="2"/>
      <c r="JB766" s="2"/>
      <c r="JC766" s="2"/>
    </row>
    <row r="767" spans="245:263"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0"/>
      <c r="IX767" s="2"/>
      <c r="IY767" s="2"/>
      <c r="IZ767" s="2"/>
      <c r="JA767" s="2"/>
      <c r="JB767" s="2"/>
      <c r="JC767" s="2"/>
    </row>
    <row r="768" spans="245:263"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0"/>
      <c r="IX768" s="2"/>
      <c r="IY768" s="2"/>
      <c r="IZ768" s="2"/>
      <c r="JA768" s="2"/>
      <c r="JB768" s="2"/>
      <c r="JC768" s="2"/>
    </row>
    <row r="769" spans="245:263"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0"/>
      <c r="IX769" s="2"/>
      <c r="IY769" s="2"/>
      <c r="IZ769" s="2"/>
      <c r="JA769" s="2"/>
      <c r="JB769" s="2"/>
      <c r="JC769" s="2"/>
    </row>
    <row r="770" spans="245:263"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0"/>
      <c r="IX770" s="2"/>
      <c r="IY770" s="2"/>
      <c r="IZ770" s="2"/>
      <c r="JA770" s="2"/>
      <c r="JB770" s="2"/>
      <c r="JC770" s="2"/>
    </row>
    <row r="771" spans="245:263"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0"/>
      <c r="IX771" s="2"/>
      <c r="IY771" s="2"/>
      <c r="IZ771" s="2"/>
      <c r="JA771" s="2"/>
      <c r="JB771" s="2"/>
      <c r="JC771" s="2"/>
    </row>
    <row r="772" spans="245:263"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0"/>
      <c r="IX772" s="2"/>
      <c r="IY772" s="2"/>
      <c r="IZ772" s="2"/>
      <c r="JA772" s="2"/>
      <c r="JB772" s="2"/>
      <c r="JC772" s="2"/>
    </row>
    <row r="773" spans="245:263"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0"/>
      <c r="IX773" s="2"/>
      <c r="IY773" s="2"/>
      <c r="IZ773" s="2"/>
      <c r="JA773" s="2"/>
      <c r="JB773" s="2"/>
      <c r="JC773" s="2"/>
    </row>
    <row r="774" spans="245:263"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0"/>
      <c r="IX774" s="2"/>
      <c r="IY774" s="2"/>
      <c r="IZ774" s="2"/>
      <c r="JA774" s="2"/>
      <c r="JB774" s="2"/>
      <c r="JC774" s="2"/>
    </row>
    <row r="775" spans="245:263"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0"/>
      <c r="IX775" s="2"/>
      <c r="IY775" s="2"/>
      <c r="IZ775" s="2"/>
      <c r="JA775" s="2"/>
      <c r="JB775" s="2"/>
      <c r="JC775" s="2"/>
    </row>
    <row r="776" spans="245:263"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0"/>
      <c r="IX776" s="2"/>
      <c r="IY776" s="2"/>
      <c r="IZ776" s="2"/>
      <c r="JA776" s="2"/>
      <c r="JB776" s="2"/>
      <c r="JC776" s="2"/>
    </row>
    <row r="777" spans="245:263"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0"/>
      <c r="IX777" s="2"/>
      <c r="IY777" s="2"/>
      <c r="IZ777" s="2"/>
      <c r="JA777" s="2"/>
      <c r="JB777" s="2"/>
      <c r="JC777" s="2"/>
    </row>
    <row r="778" spans="245:263"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0"/>
      <c r="IX778" s="2"/>
      <c r="IY778" s="2"/>
      <c r="IZ778" s="2"/>
      <c r="JA778" s="2"/>
      <c r="JB778" s="2"/>
      <c r="JC778" s="2"/>
    </row>
    <row r="779" spans="245:263"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0"/>
      <c r="IX779" s="2"/>
      <c r="IY779" s="2"/>
      <c r="IZ779" s="2"/>
      <c r="JA779" s="2"/>
      <c r="JB779" s="2"/>
      <c r="JC779" s="2"/>
    </row>
    <row r="780" spans="245:263"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0"/>
      <c r="IX780" s="2"/>
      <c r="IY780" s="2"/>
      <c r="IZ780" s="2"/>
      <c r="JA780" s="2"/>
      <c r="JB780" s="2"/>
      <c r="JC780" s="2"/>
    </row>
    <row r="781" spans="245:263"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0"/>
      <c r="IX781" s="2"/>
      <c r="IY781" s="2"/>
      <c r="IZ781" s="2"/>
      <c r="JA781" s="2"/>
      <c r="JB781" s="2"/>
      <c r="JC781" s="2"/>
    </row>
    <row r="782" spans="245:263"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0"/>
      <c r="IX782" s="2"/>
      <c r="IY782" s="2"/>
      <c r="IZ782" s="2"/>
      <c r="JA782" s="2"/>
      <c r="JB782" s="2"/>
      <c r="JC782" s="2"/>
    </row>
    <row r="783" spans="245:263"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0"/>
      <c r="IX783" s="2"/>
      <c r="IY783" s="2"/>
      <c r="IZ783" s="2"/>
      <c r="JA783" s="2"/>
      <c r="JB783" s="2"/>
      <c r="JC783" s="2"/>
    </row>
    <row r="784" spans="245:263"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0"/>
      <c r="IX784" s="2"/>
      <c r="IY784" s="2"/>
      <c r="IZ784" s="2"/>
      <c r="JA784" s="2"/>
      <c r="JB784" s="2"/>
      <c r="JC784" s="2"/>
    </row>
    <row r="785" spans="245:263"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0"/>
      <c r="IX785" s="2"/>
      <c r="IY785" s="2"/>
      <c r="IZ785" s="2"/>
      <c r="JA785" s="2"/>
      <c r="JB785" s="2"/>
      <c r="JC785" s="2"/>
    </row>
    <row r="786" spans="245:263"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0"/>
      <c r="IX786" s="2"/>
      <c r="IY786" s="2"/>
      <c r="IZ786" s="2"/>
      <c r="JA786" s="2"/>
      <c r="JB786" s="2"/>
      <c r="JC786" s="2"/>
    </row>
    <row r="787" spans="245:263"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0"/>
      <c r="IX787" s="2"/>
      <c r="IY787" s="2"/>
      <c r="IZ787" s="2"/>
      <c r="JA787" s="2"/>
      <c r="JB787" s="2"/>
      <c r="JC787" s="2"/>
    </row>
    <row r="788" spans="245:263"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0"/>
      <c r="IX788" s="2"/>
      <c r="IY788" s="2"/>
      <c r="IZ788" s="2"/>
      <c r="JA788" s="2"/>
      <c r="JB788" s="2"/>
      <c r="JC788" s="2"/>
    </row>
    <row r="789" spans="245:263"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0"/>
      <c r="IX789" s="2"/>
      <c r="IY789" s="2"/>
      <c r="IZ789" s="2"/>
      <c r="JA789" s="2"/>
      <c r="JB789" s="2"/>
      <c r="JC789" s="2"/>
    </row>
    <row r="790" spans="245:263"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0"/>
      <c r="IX790" s="2"/>
      <c r="IY790" s="2"/>
      <c r="IZ790" s="2"/>
      <c r="JA790" s="2"/>
      <c r="JB790" s="2"/>
      <c r="JC790" s="2"/>
    </row>
    <row r="791" spans="245:263"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0"/>
      <c r="IX791" s="2"/>
      <c r="IY791" s="2"/>
      <c r="IZ791" s="2"/>
      <c r="JA791" s="2"/>
      <c r="JB791" s="2"/>
      <c r="JC791" s="2"/>
    </row>
    <row r="792" spans="245:263"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0"/>
      <c r="IX792" s="2"/>
      <c r="IY792" s="2"/>
      <c r="IZ792" s="2"/>
      <c r="JA792" s="2"/>
      <c r="JB792" s="2"/>
      <c r="JC792" s="2"/>
    </row>
    <row r="793" spans="245:263"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0"/>
      <c r="IX793" s="2"/>
      <c r="IY793" s="2"/>
      <c r="IZ793" s="2"/>
      <c r="JA793" s="2"/>
      <c r="JB793" s="2"/>
      <c r="JC793" s="2"/>
    </row>
    <row r="794" spans="245:263"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0"/>
      <c r="IX794" s="2"/>
      <c r="IY794" s="2"/>
      <c r="IZ794" s="2"/>
      <c r="JA794" s="2"/>
      <c r="JB794" s="2"/>
      <c r="JC794" s="2"/>
    </row>
    <row r="795" spans="245:263"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0"/>
      <c r="IX795" s="2"/>
      <c r="IY795" s="2"/>
      <c r="IZ795" s="2"/>
      <c r="JA795" s="2"/>
      <c r="JB795" s="2"/>
      <c r="JC795" s="2"/>
    </row>
    <row r="796" spans="245:263"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0"/>
      <c r="IX796" s="2"/>
      <c r="IY796" s="2"/>
      <c r="IZ796" s="2"/>
      <c r="JA796" s="2"/>
      <c r="JB796" s="2"/>
      <c r="JC796" s="2"/>
    </row>
    <row r="797" spans="245:263"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0"/>
      <c r="IX797" s="2"/>
      <c r="IY797" s="2"/>
      <c r="IZ797" s="2"/>
      <c r="JA797" s="2"/>
      <c r="JB797" s="2"/>
      <c r="JC797" s="2"/>
    </row>
    <row r="798" spans="245:263"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0"/>
      <c r="IX798" s="2"/>
      <c r="IY798" s="2"/>
      <c r="IZ798" s="2"/>
      <c r="JA798" s="2"/>
      <c r="JB798" s="2"/>
      <c r="JC798" s="2"/>
    </row>
    <row r="799" spans="245:263"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0"/>
      <c r="IX799" s="2"/>
      <c r="IY799" s="2"/>
      <c r="IZ799" s="2"/>
      <c r="JA799" s="2"/>
      <c r="JB799" s="2"/>
      <c r="JC799" s="2"/>
    </row>
    <row r="800" spans="245:263"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0"/>
      <c r="IX800" s="2"/>
      <c r="IY800" s="2"/>
      <c r="IZ800" s="2"/>
      <c r="JA800" s="2"/>
      <c r="JB800" s="2"/>
      <c r="JC800" s="2"/>
    </row>
    <row r="801" spans="245:263"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0"/>
      <c r="IX801" s="2"/>
      <c r="IY801" s="2"/>
      <c r="IZ801" s="2"/>
      <c r="JA801" s="2"/>
      <c r="JB801" s="2"/>
      <c r="JC801" s="2"/>
    </row>
    <row r="802" spans="245:263"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0"/>
      <c r="IX802" s="2"/>
      <c r="IY802" s="2"/>
      <c r="IZ802" s="2"/>
      <c r="JA802" s="2"/>
      <c r="JB802" s="2"/>
      <c r="JC802" s="2"/>
    </row>
    <row r="803" spans="245:263"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0"/>
      <c r="IX803" s="2"/>
      <c r="IY803" s="2"/>
      <c r="IZ803" s="2"/>
      <c r="JA803" s="2"/>
      <c r="JB803" s="2"/>
      <c r="JC803" s="2"/>
    </row>
    <row r="804" spans="245:263"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0"/>
      <c r="IX804" s="2"/>
      <c r="IY804" s="2"/>
      <c r="IZ804" s="2"/>
      <c r="JA804" s="2"/>
      <c r="JB804" s="2"/>
      <c r="JC804" s="2"/>
    </row>
    <row r="805" spans="245:263"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0"/>
      <c r="IX805" s="2"/>
      <c r="IY805" s="2"/>
      <c r="IZ805" s="2"/>
      <c r="JA805" s="2"/>
      <c r="JB805" s="2"/>
      <c r="JC805" s="2"/>
    </row>
    <row r="806" spans="245:263"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0"/>
      <c r="IX806" s="2"/>
      <c r="IY806" s="2"/>
      <c r="IZ806" s="2"/>
      <c r="JA806" s="2"/>
      <c r="JB806" s="2"/>
      <c r="JC806" s="2"/>
    </row>
    <row r="807" spans="245:263"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0"/>
      <c r="IX807" s="2"/>
      <c r="IY807" s="2"/>
      <c r="IZ807" s="2"/>
      <c r="JA807" s="2"/>
      <c r="JB807" s="2"/>
      <c r="JC807" s="2"/>
    </row>
    <row r="808" spans="245:263"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0"/>
      <c r="IX808" s="2"/>
      <c r="IY808" s="2"/>
      <c r="IZ808" s="2"/>
      <c r="JA808" s="2"/>
      <c r="JB808" s="2"/>
      <c r="JC808" s="2"/>
    </row>
    <row r="809" spans="245:263"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0"/>
      <c r="IX809" s="2"/>
      <c r="IY809" s="2"/>
      <c r="IZ809" s="2"/>
      <c r="JA809" s="2"/>
      <c r="JB809" s="2"/>
      <c r="JC809" s="2"/>
    </row>
    <row r="810" spans="245:263"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0"/>
      <c r="IX810" s="2"/>
      <c r="IY810" s="2"/>
      <c r="IZ810" s="2"/>
      <c r="JA810" s="2"/>
      <c r="JB810" s="2"/>
      <c r="JC810" s="2"/>
    </row>
    <row r="811" spans="245:263"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0"/>
      <c r="IX811" s="2"/>
      <c r="IY811" s="2"/>
      <c r="IZ811" s="2"/>
      <c r="JA811" s="2"/>
      <c r="JB811" s="2"/>
      <c r="JC811" s="2"/>
    </row>
    <row r="812" spans="245:263"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0"/>
      <c r="IX812" s="2"/>
      <c r="IY812" s="2"/>
      <c r="IZ812" s="2"/>
      <c r="JA812" s="2"/>
      <c r="JB812" s="2"/>
      <c r="JC812" s="2"/>
    </row>
    <row r="813" spans="245:263"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0"/>
      <c r="IX813" s="2"/>
      <c r="IY813" s="2"/>
      <c r="IZ813" s="2"/>
      <c r="JA813" s="2"/>
      <c r="JB813" s="2"/>
      <c r="JC813" s="2"/>
    </row>
    <row r="814" spans="245:263"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0"/>
      <c r="IX814" s="2"/>
      <c r="IY814" s="2"/>
      <c r="IZ814" s="2"/>
      <c r="JA814" s="2"/>
      <c r="JB814" s="2"/>
      <c r="JC814" s="2"/>
    </row>
    <row r="815" spans="245:263"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0"/>
      <c r="IX815" s="2"/>
      <c r="IY815" s="2"/>
      <c r="IZ815" s="2"/>
      <c r="JA815" s="2"/>
      <c r="JB815" s="2"/>
      <c r="JC815" s="2"/>
    </row>
    <row r="816" spans="245:263"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0"/>
      <c r="IX816" s="2"/>
      <c r="IY816" s="2"/>
      <c r="IZ816" s="2"/>
      <c r="JA816" s="2"/>
      <c r="JB816" s="2"/>
      <c r="JC816" s="2"/>
    </row>
    <row r="817" spans="245:263"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0"/>
      <c r="IX817" s="2"/>
      <c r="IY817" s="2"/>
      <c r="IZ817" s="2"/>
      <c r="JA817" s="2"/>
      <c r="JB817" s="2"/>
      <c r="JC817" s="2"/>
    </row>
    <row r="818" spans="245:263"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0"/>
      <c r="IX818" s="2"/>
      <c r="IY818" s="2"/>
      <c r="IZ818" s="2"/>
      <c r="JA818" s="2"/>
      <c r="JB818" s="2"/>
      <c r="JC818" s="2"/>
    </row>
    <row r="819" spans="245:263"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0"/>
      <c r="IX819" s="2"/>
      <c r="IY819" s="2"/>
      <c r="IZ819" s="2"/>
      <c r="JA819" s="2"/>
      <c r="JB819" s="2"/>
      <c r="JC819" s="2"/>
    </row>
    <row r="820" spans="245:263"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0"/>
      <c r="IX820" s="2"/>
      <c r="IY820" s="2"/>
      <c r="IZ820" s="2"/>
      <c r="JA820" s="2"/>
      <c r="JB820" s="2"/>
      <c r="JC820" s="2"/>
    </row>
    <row r="821" spans="245:263"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0"/>
      <c r="IX821" s="2"/>
      <c r="IY821" s="2"/>
      <c r="IZ821" s="2"/>
      <c r="JA821" s="2"/>
      <c r="JB821" s="2"/>
      <c r="JC821" s="2"/>
    </row>
    <row r="822" spans="245:263"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0"/>
      <c r="IX822" s="2"/>
      <c r="IY822" s="2"/>
      <c r="IZ822" s="2"/>
      <c r="JA822" s="2"/>
      <c r="JB822" s="2"/>
      <c r="JC822" s="2"/>
    </row>
    <row r="823" spans="245:263"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0"/>
      <c r="IX823" s="2"/>
      <c r="IY823" s="2"/>
      <c r="IZ823" s="2"/>
      <c r="JA823" s="2"/>
      <c r="JB823" s="2"/>
      <c r="JC823" s="2"/>
    </row>
    <row r="824" spans="245:263"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0"/>
      <c r="IX824" s="2"/>
      <c r="IY824" s="2"/>
      <c r="IZ824" s="2"/>
      <c r="JA824" s="2"/>
      <c r="JB824" s="2"/>
      <c r="JC824" s="2"/>
    </row>
    <row r="825" spans="245:263"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0"/>
      <c r="IX825" s="2"/>
      <c r="IY825" s="2"/>
      <c r="IZ825" s="2"/>
      <c r="JA825" s="2"/>
      <c r="JB825" s="2"/>
      <c r="JC825" s="2"/>
    </row>
    <row r="826" spans="245:263"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0"/>
      <c r="IX826" s="2"/>
      <c r="IY826" s="2"/>
      <c r="IZ826" s="2"/>
      <c r="JA826" s="2"/>
      <c r="JB826" s="2"/>
      <c r="JC826" s="2"/>
    </row>
    <row r="827" spans="245:263"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0"/>
      <c r="IX827" s="2"/>
      <c r="IY827" s="2"/>
      <c r="IZ827" s="2"/>
      <c r="JA827" s="2"/>
      <c r="JB827" s="2"/>
      <c r="JC827" s="2"/>
    </row>
    <row r="828" spans="245:263"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0"/>
      <c r="IX828" s="2"/>
      <c r="IY828" s="2"/>
      <c r="IZ828" s="2"/>
      <c r="JA828" s="2"/>
      <c r="JB828" s="2"/>
      <c r="JC828" s="2"/>
    </row>
    <row r="829" spans="245:263"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0"/>
      <c r="IX829" s="2"/>
      <c r="IY829" s="2"/>
      <c r="IZ829" s="2"/>
      <c r="JA829" s="2"/>
      <c r="JB829" s="2"/>
      <c r="JC829" s="2"/>
    </row>
    <row r="830" spans="245:263"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0"/>
      <c r="IX830" s="2"/>
      <c r="IY830" s="2"/>
      <c r="IZ830" s="2"/>
      <c r="JA830" s="2"/>
      <c r="JB830" s="2"/>
      <c r="JC830" s="2"/>
    </row>
    <row r="831" spans="245:263"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0"/>
      <c r="IX831" s="2"/>
      <c r="IY831" s="2"/>
      <c r="IZ831" s="2"/>
      <c r="JA831" s="2"/>
      <c r="JB831" s="2"/>
      <c r="JC831" s="2"/>
    </row>
    <row r="832" spans="245:263"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0"/>
      <c r="IX832" s="2"/>
      <c r="IY832" s="2"/>
      <c r="IZ832" s="2"/>
      <c r="JA832" s="2"/>
      <c r="JB832" s="2"/>
      <c r="JC832" s="2"/>
    </row>
    <row r="833" spans="245:263"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0"/>
      <c r="IX833" s="2"/>
      <c r="IY833" s="2"/>
      <c r="IZ833" s="2"/>
      <c r="JA833" s="2"/>
      <c r="JB833" s="2"/>
      <c r="JC833" s="2"/>
    </row>
    <row r="834" spans="245:263"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0"/>
      <c r="IX834" s="2"/>
      <c r="IY834" s="2"/>
      <c r="IZ834" s="2"/>
      <c r="JA834" s="2"/>
      <c r="JB834" s="2"/>
      <c r="JC834" s="2"/>
    </row>
    <row r="835" spans="245:263"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0"/>
      <c r="IX835" s="2"/>
      <c r="IY835" s="2"/>
      <c r="IZ835" s="2"/>
      <c r="JA835" s="2"/>
      <c r="JB835" s="2"/>
      <c r="JC835" s="2"/>
    </row>
    <row r="836" spans="245:263"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0"/>
      <c r="IX836" s="2"/>
      <c r="IY836" s="2"/>
      <c r="IZ836" s="2"/>
      <c r="JA836" s="2"/>
      <c r="JB836" s="2"/>
      <c r="JC836" s="2"/>
    </row>
    <row r="837" spans="245:263"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0"/>
      <c r="IX837" s="2"/>
      <c r="IY837" s="2"/>
      <c r="IZ837" s="2"/>
      <c r="JA837" s="2"/>
      <c r="JB837" s="2"/>
      <c r="JC837" s="2"/>
    </row>
    <row r="838" spans="245:263"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0"/>
      <c r="IX838" s="2"/>
      <c r="IY838" s="2"/>
      <c r="IZ838" s="2"/>
      <c r="JA838" s="2"/>
      <c r="JB838" s="2"/>
      <c r="JC838" s="2"/>
    </row>
    <row r="839" spans="245:263"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0"/>
      <c r="IX839" s="2"/>
      <c r="IY839" s="2"/>
      <c r="IZ839" s="2"/>
      <c r="JA839" s="2"/>
      <c r="JB839" s="2"/>
      <c r="JC839" s="2"/>
    </row>
    <row r="840" spans="245:263"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0"/>
      <c r="IX840" s="2"/>
      <c r="IY840" s="2"/>
      <c r="IZ840" s="2"/>
      <c r="JA840" s="2"/>
      <c r="JB840" s="2"/>
      <c r="JC840" s="2"/>
    </row>
    <row r="841" spans="245:263"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0"/>
      <c r="IX841" s="2"/>
      <c r="IY841" s="2"/>
      <c r="IZ841" s="2"/>
      <c r="JA841" s="2"/>
      <c r="JB841" s="2"/>
      <c r="JC841" s="2"/>
    </row>
    <row r="842" spans="245:263"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0"/>
      <c r="IX842" s="2"/>
      <c r="IY842" s="2"/>
      <c r="IZ842" s="2"/>
      <c r="JA842" s="2"/>
      <c r="JB842" s="2"/>
      <c r="JC842" s="2"/>
    </row>
    <row r="843" spans="245:263"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0"/>
      <c r="IX843" s="2"/>
      <c r="IY843" s="2"/>
      <c r="IZ843" s="2"/>
      <c r="JA843" s="2"/>
      <c r="JB843" s="2"/>
      <c r="JC843" s="2"/>
    </row>
    <row r="844" spans="245:263"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0"/>
      <c r="IX844" s="2"/>
      <c r="IY844" s="2"/>
      <c r="IZ844" s="2"/>
      <c r="JA844" s="2"/>
      <c r="JB844" s="2"/>
      <c r="JC844" s="2"/>
    </row>
    <row r="845" spans="245:263"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0"/>
      <c r="IX845" s="2"/>
      <c r="IY845" s="2"/>
      <c r="IZ845" s="2"/>
      <c r="JA845" s="2"/>
      <c r="JB845" s="2"/>
      <c r="JC845" s="2"/>
    </row>
    <row r="846" spans="245:263"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0"/>
      <c r="IX846" s="2"/>
      <c r="IY846" s="2"/>
      <c r="IZ846" s="2"/>
      <c r="JA846" s="2"/>
      <c r="JB846" s="2"/>
      <c r="JC846" s="2"/>
    </row>
    <row r="847" spans="245:263"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0"/>
      <c r="IX847" s="2"/>
      <c r="IY847" s="2"/>
      <c r="IZ847" s="2"/>
      <c r="JA847" s="2"/>
      <c r="JB847" s="2"/>
      <c r="JC847" s="2"/>
    </row>
    <row r="848" spans="245:263"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0"/>
      <c r="IX848" s="2"/>
      <c r="IY848" s="2"/>
      <c r="IZ848" s="2"/>
      <c r="JA848" s="2"/>
      <c r="JB848" s="2"/>
      <c r="JC848" s="2"/>
    </row>
    <row r="849" spans="245:263"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0"/>
      <c r="IX849" s="2"/>
      <c r="IY849" s="2"/>
      <c r="IZ849" s="2"/>
      <c r="JA849" s="2"/>
      <c r="JB849" s="2"/>
      <c r="JC849" s="2"/>
    </row>
    <row r="850" spans="245:263"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0"/>
      <c r="IX850" s="2"/>
      <c r="IY850" s="2"/>
      <c r="IZ850" s="2"/>
      <c r="JA850" s="2"/>
      <c r="JB850" s="2"/>
      <c r="JC850" s="2"/>
    </row>
    <row r="851" spans="245:263"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0"/>
      <c r="IX851" s="2"/>
      <c r="IY851" s="2"/>
      <c r="IZ851" s="2"/>
      <c r="JA851" s="2"/>
      <c r="JB851" s="2"/>
      <c r="JC851" s="2"/>
    </row>
    <row r="852" spans="245:263"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0"/>
      <c r="IX852" s="2"/>
      <c r="IY852" s="2"/>
      <c r="IZ852" s="2"/>
      <c r="JA852" s="2"/>
      <c r="JB852" s="2"/>
      <c r="JC852" s="2"/>
    </row>
    <row r="853" spans="245:263"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0"/>
      <c r="IX853" s="2"/>
      <c r="IY853" s="2"/>
      <c r="IZ853" s="2"/>
      <c r="JA853" s="2"/>
      <c r="JB853" s="2"/>
      <c r="JC853" s="2"/>
    </row>
    <row r="854" spans="245:263"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0"/>
      <c r="IX854" s="2"/>
      <c r="IY854" s="2"/>
      <c r="IZ854" s="2"/>
      <c r="JA854" s="2"/>
      <c r="JB854" s="2"/>
      <c r="JC854" s="2"/>
    </row>
    <row r="855" spans="245:263"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0"/>
      <c r="IX855" s="2"/>
      <c r="IY855" s="2"/>
      <c r="IZ855" s="2"/>
      <c r="JA855" s="2"/>
      <c r="JB855" s="2"/>
      <c r="JC855" s="2"/>
    </row>
    <row r="856" spans="245:263"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0"/>
      <c r="IX856" s="2"/>
      <c r="IY856" s="2"/>
      <c r="IZ856" s="2"/>
      <c r="JA856" s="2"/>
      <c r="JB856" s="2"/>
      <c r="JC856" s="2"/>
    </row>
    <row r="857" spans="245:263"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0"/>
      <c r="IX857" s="2"/>
      <c r="IY857" s="2"/>
      <c r="IZ857" s="2"/>
      <c r="JA857" s="2"/>
      <c r="JB857" s="2"/>
      <c r="JC857" s="2"/>
    </row>
    <row r="858" spans="245:263"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0"/>
      <c r="IX858" s="2"/>
      <c r="IY858" s="2"/>
      <c r="IZ858" s="2"/>
      <c r="JA858" s="2"/>
      <c r="JB858" s="2"/>
      <c r="JC858" s="2"/>
    </row>
    <row r="859" spans="245:263"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0"/>
      <c r="IX859" s="2"/>
      <c r="IY859" s="2"/>
      <c r="IZ859" s="2"/>
      <c r="JA859" s="2"/>
      <c r="JB859" s="2"/>
      <c r="JC859" s="2"/>
    </row>
    <row r="860" spans="245:263"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0"/>
      <c r="IX860" s="2"/>
      <c r="IY860" s="2"/>
      <c r="IZ860" s="2"/>
      <c r="JA860" s="2"/>
      <c r="JB860" s="2"/>
      <c r="JC860" s="2"/>
    </row>
    <row r="861" spans="245:263"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0"/>
      <c r="IX861" s="2"/>
      <c r="IY861" s="2"/>
      <c r="IZ861" s="2"/>
      <c r="JA861" s="2"/>
      <c r="JB861" s="2"/>
      <c r="JC861" s="2"/>
    </row>
    <row r="862" spans="245:263"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0"/>
      <c r="IX862" s="2"/>
      <c r="IY862" s="2"/>
      <c r="IZ862" s="2"/>
      <c r="JA862" s="2"/>
      <c r="JB862" s="2"/>
      <c r="JC862" s="2"/>
    </row>
    <row r="863" spans="245:263"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0"/>
      <c r="IX863" s="2"/>
      <c r="IY863" s="2"/>
      <c r="IZ863" s="2"/>
      <c r="JA863" s="2"/>
      <c r="JB863" s="2"/>
      <c r="JC863" s="2"/>
    </row>
    <row r="864" spans="245:263"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0"/>
      <c r="IX864" s="2"/>
      <c r="IY864" s="2"/>
      <c r="IZ864" s="2"/>
      <c r="JA864" s="2"/>
      <c r="JB864" s="2"/>
      <c r="JC864" s="2"/>
    </row>
    <row r="865" spans="245:263"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0"/>
      <c r="IX865" s="2"/>
      <c r="IY865" s="2"/>
      <c r="IZ865" s="2"/>
      <c r="JA865" s="2"/>
      <c r="JB865" s="2"/>
      <c r="JC865" s="2"/>
    </row>
    <row r="866" spans="245:263"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0"/>
      <c r="IX866" s="2"/>
      <c r="IY866" s="2"/>
      <c r="IZ866" s="2"/>
      <c r="JA866" s="2"/>
      <c r="JB866" s="2"/>
      <c r="JC866" s="2"/>
    </row>
    <row r="867" spans="245:263"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0"/>
      <c r="IX867" s="2"/>
      <c r="IY867" s="2"/>
      <c r="IZ867" s="2"/>
      <c r="JA867" s="2"/>
      <c r="JB867" s="2"/>
      <c r="JC867" s="2"/>
    </row>
    <row r="868" spans="245:263"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0"/>
      <c r="IX868" s="2"/>
      <c r="IY868" s="2"/>
      <c r="IZ868" s="2"/>
      <c r="JA868" s="2"/>
      <c r="JB868" s="2"/>
      <c r="JC868" s="2"/>
    </row>
    <row r="869" spans="245:263"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0"/>
      <c r="IX869" s="2"/>
      <c r="IY869" s="2"/>
      <c r="IZ869" s="2"/>
      <c r="JA869" s="2"/>
      <c r="JB869" s="2"/>
      <c r="JC869" s="2"/>
    </row>
    <row r="870" spans="245:263"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0"/>
      <c r="IX870" s="2"/>
      <c r="IY870" s="2"/>
      <c r="IZ870" s="2"/>
      <c r="JA870" s="2"/>
      <c r="JB870" s="2"/>
      <c r="JC870" s="2"/>
    </row>
    <row r="871" spans="245:263"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0"/>
      <c r="IX871" s="2"/>
      <c r="IY871" s="2"/>
      <c r="IZ871" s="2"/>
      <c r="JA871" s="2"/>
      <c r="JB871" s="2"/>
      <c r="JC871" s="2"/>
    </row>
    <row r="872" spans="245:263"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0"/>
      <c r="IX872" s="2"/>
      <c r="IY872" s="2"/>
      <c r="IZ872" s="2"/>
      <c r="JA872" s="2"/>
      <c r="JB872" s="2"/>
      <c r="JC872" s="2"/>
    </row>
    <row r="873" spans="245:263"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0"/>
      <c r="IX873" s="2"/>
      <c r="IY873" s="2"/>
      <c r="IZ873" s="2"/>
      <c r="JA873" s="2"/>
      <c r="JB873" s="2"/>
      <c r="JC873" s="2"/>
    </row>
    <row r="874" spans="245:263"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0"/>
      <c r="IX874" s="2"/>
      <c r="IY874" s="2"/>
      <c r="IZ874" s="2"/>
      <c r="JA874" s="2"/>
      <c r="JB874" s="2"/>
      <c r="JC874" s="2"/>
    </row>
    <row r="875" spans="245:263"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0"/>
      <c r="IX875" s="2"/>
      <c r="IY875" s="2"/>
      <c r="IZ875" s="2"/>
      <c r="JA875" s="2"/>
      <c r="JB875" s="2"/>
      <c r="JC875" s="2"/>
    </row>
    <row r="876" spans="245:263"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0"/>
      <c r="IX876" s="2"/>
      <c r="IY876" s="2"/>
      <c r="IZ876" s="2"/>
      <c r="JA876" s="2"/>
      <c r="JB876" s="2"/>
      <c r="JC876" s="2"/>
    </row>
    <row r="877" spans="245:263"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0"/>
      <c r="IX877" s="2"/>
      <c r="IY877" s="2"/>
      <c r="IZ877" s="2"/>
      <c r="JA877" s="2"/>
      <c r="JB877" s="2"/>
      <c r="JC877" s="2"/>
    </row>
    <row r="878" spans="245:263"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0"/>
      <c r="IX878" s="2"/>
      <c r="IY878" s="2"/>
      <c r="IZ878" s="2"/>
      <c r="JA878" s="2"/>
      <c r="JB878" s="2"/>
      <c r="JC878" s="2"/>
    </row>
    <row r="879" spans="245:263"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0"/>
      <c r="IX879" s="2"/>
      <c r="IY879" s="2"/>
      <c r="IZ879" s="2"/>
      <c r="JA879" s="2"/>
      <c r="JB879" s="2"/>
      <c r="JC879" s="2"/>
    </row>
    <row r="880" spans="245:263"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0"/>
      <c r="IX880" s="2"/>
      <c r="IY880" s="2"/>
      <c r="IZ880" s="2"/>
      <c r="JA880" s="2"/>
      <c r="JB880" s="2"/>
      <c r="JC880" s="2"/>
    </row>
    <row r="881" spans="245:263"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0"/>
      <c r="IX881" s="2"/>
      <c r="IY881" s="2"/>
      <c r="IZ881" s="2"/>
      <c r="JA881" s="2"/>
      <c r="JB881" s="2"/>
      <c r="JC881" s="2"/>
    </row>
    <row r="882" spans="245:263"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0"/>
      <c r="IX882" s="2"/>
      <c r="IY882" s="2"/>
      <c r="IZ882" s="2"/>
      <c r="JA882" s="2"/>
      <c r="JB882" s="2"/>
      <c r="JC882" s="2"/>
    </row>
    <row r="883" spans="245:263"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0"/>
      <c r="IX883" s="2"/>
      <c r="IY883" s="2"/>
      <c r="IZ883" s="2"/>
      <c r="JA883" s="2"/>
      <c r="JB883" s="2"/>
      <c r="JC883" s="2"/>
    </row>
    <row r="884" spans="245:263"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0"/>
      <c r="IX884" s="2"/>
      <c r="IY884" s="2"/>
      <c r="IZ884" s="2"/>
      <c r="JA884" s="2"/>
      <c r="JB884" s="2"/>
      <c r="JC884" s="2"/>
    </row>
    <row r="885" spans="245:263"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0"/>
      <c r="IX885" s="2"/>
      <c r="IY885" s="2"/>
      <c r="IZ885" s="2"/>
      <c r="JA885" s="2"/>
      <c r="JB885" s="2"/>
      <c r="JC885" s="2"/>
    </row>
    <row r="886" spans="245:263"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0"/>
      <c r="IX886" s="2"/>
      <c r="IY886" s="2"/>
      <c r="IZ886" s="2"/>
      <c r="JA886" s="2"/>
      <c r="JB886" s="2"/>
      <c r="JC886" s="2"/>
    </row>
    <row r="887" spans="245:263"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0"/>
      <c r="IX887" s="2"/>
      <c r="IY887" s="2"/>
      <c r="IZ887" s="2"/>
      <c r="JA887" s="2"/>
      <c r="JB887" s="2"/>
      <c r="JC887" s="2"/>
    </row>
    <row r="888" spans="245:263"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0"/>
      <c r="IX888" s="2"/>
      <c r="IY888" s="2"/>
      <c r="IZ888" s="2"/>
      <c r="JA888" s="2"/>
      <c r="JB888" s="2"/>
      <c r="JC888" s="2"/>
    </row>
    <row r="889" spans="245:263"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0"/>
      <c r="IX889" s="2"/>
      <c r="IY889" s="2"/>
      <c r="IZ889" s="2"/>
      <c r="JA889" s="2"/>
      <c r="JB889" s="2"/>
      <c r="JC889" s="2"/>
    </row>
    <row r="890" spans="245:263"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0"/>
      <c r="IX890" s="2"/>
      <c r="IY890" s="2"/>
      <c r="IZ890" s="2"/>
      <c r="JA890" s="2"/>
      <c r="JB890" s="2"/>
      <c r="JC890" s="2"/>
    </row>
    <row r="891" spans="245:263"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0"/>
      <c r="IX891" s="2"/>
      <c r="IY891" s="2"/>
      <c r="IZ891" s="2"/>
      <c r="JA891" s="2"/>
      <c r="JB891" s="2"/>
      <c r="JC891" s="2"/>
    </row>
    <row r="892" spans="245:263"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0"/>
      <c r="IX892" s="2"/>
      <c r="IY892" s="2"/>
      <c r="IZ892" s="2"/>
      <c r="JA892" s="2"/>
      <c r="JB892" s="2"/>
      <c r="JC892" s="2"/>
    </row>
    <row r="893" spans="245:263"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0"/>
      <c r="IX893" s="2"/>
      <c r="IY893" s="2"/>
      <c r="IZ893" s="2"/>
      <c r="JA893" s="2"/>
      <c r="JB893" s="2"/>
      <c r="JC893" s="2"/>
    </row>
    <row r="894" spans="245:263"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0"/>
      <c r="IX894" s="2"/>
      <c r="IY894" s="2"/>
      <c r="IZ894" s="2"/>
      <c r="JA894" s="2"/>
      <c r="JB894" s="2"/>
      <c r="JC894" s="2"/>
    </row>
    <row r="895" spans="245:263"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0"/>
      <c r="IX895" s="2"/>
      <c r="IY895" s="2"/>
      <c r="IZ895" s="2"/>
      <c r="JA895" s="2"/>
      <c r="JB895" s="2"/>
      <c r="JC895" s="2"/>
    </row>
    <row r="896" spans="245:263"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0"/>
      <c r="IX896" s="2"/>
      <c r="IY896" s="2"/>
      <c r="IZ896" s="2"/>
      <c r="JA896" s="2"/>
      <c r="JB896" s="2"/>
      <c r="JC896" s="2"/>
    </row>
    <row r="897" spans="245:263"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0"/>
      <c r="IX897" s="2"/>
      <c r="IY897" s="2"/>
      <c r="IZ897" s="2"/>
      <c r="JA897" s="2"/>
      <c r="JB897" s="2"/>
      <c r="JC897" s="2"/>
    </row>
    <row r="898" spans="245:263"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0"/>
      <c r="IX898" s="2"/>
      <c r="IY898" s="2"/>
      <c r="IZ898" s="2"/>
      <c r="JA898" s="2"/>
      <c r="JB898" s="2"/>
      <c r="JC898" s="2"/>
    </row>
    <row r="899" spans="245:263"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0"/>
      <c r="IX899" s="2"/>
      <c r="IY899" s="2"/>
      <c r="IZ899" s="2"/>
      <c r="JA899" s="2"/>
      <c r="JB899" s="2"/>
      <c r="JC899" s="2"/>
    </row>
    <row r="900" spans="245:263"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0"/>
      <c r="IX900" s="2"/>
      <c r="IY900" s="2"/>
      <c r="IZ900" s="2"/>
      <c r="JA900" s="2"/>
      <c r="JB900" s="2"/>
      <c r="JC900" s="2"/>
    </row>
    <row r="901" spans="245:263"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0"/>
      <c r="IX901" s="2"/>
      <c r="IY901" s="2"/>
      <c r="IZ901" s="2"/>
      <c r="JA901" s="2"/>
      <c r="JB901" s="2"/>
      <c r="JC901" s="2"/>
    </row>
    <row r="902" spans="245:263"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0"/>
      <c r="IX902" s="2"/>
      <c r="IY902" s="2"/>
      <c r="IZ902" s="2"/>
      <c r="JA902" s="2"/>
      <c r="JB902" s="2"/>
      <c r="JC902" s="2"/>
    </row>
    <row r="903" spans="245:263"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0"/>
      <c r="IX903" s="2"/>
      <c r="IY903" s="2"/>
      <c r="IZ903" s="2"/>
      <c r="JA903" s="2"/>
      <c r="JB903" s="2"/>
      <c r="JC903" s="2"/>
    </row>
    <row r="904" spans="245:263"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0"/>
      <c r="IX904" s="2"/>
      <c r="IY904" s="2"/>
      <c r="IZ904" s="2"/>
      <c r="JA904" s="2"/>
      <c r="JB904" s="2"/>
      <c r="JC904" s="2"/>
    </row>
    <row r="905" spans="245:263"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0"/>
      <c r="IX905" s="2"/>
      <c r="IY905" s="2"/>
      <c r="IZ905" s="2"/>
      <c r="JA905" s="2"/>
      <c r="JB905" s="2"/>
      <c r="JC905" s="2"/>
    </row>
    <row r="906" spans="245:263"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0"/>
      <c r="IX906" s="2"/>
      <c r="IY906" s="2"/>
      <c r="IZ906" s="2"/>
      <c r="JA906" s="2"/>
      <c r="JB906" s="2"/>
      <c r="JC906" s="2"/>
    </row>
    <row r="907" spans="245:263"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0"/>
      <c r="IX907" s="2"/>
      <c r="IY907" s="2"/>
      <c r="IZ907" s="2"/>
      <c r="JA907" s="2"/>
      <c r="JB907" s="2"/>
      <c r="JC907" s="2"/>
    </row>
    <row r="908" spans="245:263"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0"/>
      <c r="IX908" s="2"/>
      <c r="IY908" s="2"/>
      <c r="IZ908" s="2"/>
      <c r="JA908" s="2"/>
      <c r="JB908" s="2"/>
      <c r="JC908" s="2"/>
    </row>
    <row r="909" spans="245:263"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0"/>
      <c r="IX909" s="2"/>
      <c r="IY909" s="2"/>
      <c r="IZ909" s="2"/>
      <c r="JA909" s="2"/>
      <c r="JB909" s="2"/>
      <c r="JC909" s="2"/>
    </row>
    <row r="910" spans="245:263"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0"/>
      <c r="IX910" s="2"/>
      <c r="IY910" s="2"/>
      <c r="IZ910" s="2"/>
      <c r="JA910" s="2"/>
      <c r="JB910" s="2"/>
      <c r="JC910" s="2"/>
    </row>
    <row r="911" spans="245:263"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0"/>
      <c r="IX911" s="2"/>
      <c r="IY911" s="2"/>
      <c r="IZ911" s="2"/>
      <c r="JA911" s="2"/>
      <c r="JB911" s="2"/>
      <c r="JC911" s="2"/>
    </row>
    <row r="912" spans="245:263"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0"/>
      <c r="IX912" s="2"/>
      <c r="IY912" s="2"/>
      <c r="IZ912" s="2"/>
      <c r="JA912" s="2"/>
      <c r="JB912" s="2"/>
      <c r="JC912" s="2"/>
    </row>
    <row r="913" spans="245:263"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0"/>
      <c r="IX913" s="2"/>
      <c r="IY913" s="2"/>
      <c r="IZ913" s="2"/>
      <c r="JA913" s="2"/>
      <c r="JB913" s="2"/>
      <c r="JC913" s="2"/>
    </row>
    <row r="914" spans="245:263"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0"/>
      <c r="IX914" s="2"/>
      <c r="IY914" s="2"/>
      <c r="IZ914" s="2"/>
      <c r="JA914" s="2"/>
      <c r="JB914" s="2"/>
      <c r="JC914" s="2"/>
    </row>
    <row r="915" spans="245:263"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0"/>
      <c r="IX915" s="2"/>
      <c r="IY915" s="2"/>
      <c r="IZ915" s="2"/>
      <c r="JA915" s="2"/>
      <c r="JB915" s="2"/>
      <c r="JC915" s="2"/>
    </row>
    <row r="916" spans="245:263"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0"/>
      <c r="IX916" s="2"/>
      <c r="IY916" s="2"/>
      <c r="IZ916" s="2"/>
      <c r="JA916" s="2"/>
      <c r="JB916" s="2"/>
      <c r="JC916" s="2"/>
    </row>
    <row r="917" spans="245:263"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0"/>
      <c r="IX917" s="2"/>
      <c r="IY917" s="2"/>
      <c r="IZ917" s="2"/>
      <c r="JA917" s="2"/>
      <c r="JB917" s="2"/>
      <c r="JC917" s="2"/>
    </row>
    <row r="918" spans="245:263"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0"/>
      <c r="IX918" s="2"/>
      <c r="IY918" s="2"/>
      <c r="IZ918" s="2"/>
      <c r="JA918" s="2"/>
      <c r="JB918" s="2"/>
      <c r="JC918" s="2"/>
    </row>
    <row r="919" spans="245:263"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0"/>
      <c r="IX919" s="2"/>
      <c r="IY919" s="2"/>
      <c r="IZ919" s="2"/>
      <c r="JA919" s="2"/>
      <c r="JB919" s="2"/>
      <c r="JC919" s="2"/>
    </row>
    <row r="920" spans="245:263"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0"/>
      <c r="IX920" s="2"/>
      <c r="IY920" s="2"/>
      <c r="IZ920" s="2"/>
      <c r="JA920" s="2"/>
      <c r="JB920" s="2"/>
      <c r="JC920" s="2"/>
    </row>
    <row r="921" spans="245:263"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0"/>
      <c r="IX921" s="2"/>
      <c r="IY921" s="2"/>
      <c r="IZ921" s="2"/>
      <c r="JA921" s="2"/>
      <c r="JB921" s="2"/>
      <c r="JC921" s="2"/>
    </row>
    <row r="922" spans="245:263"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0"/>
      <c r="IX922" s="2"/>
      <c r="IY922" s="2"/>
      <c r="IZ922" s="2"/>
      <c r="JA922" s="2"/>
      <c r="JB922" s="2"/>
      <c r="JC922" s="2"/>
    </row>
    <row r="923" spans="245:263"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0"/>
      <c r="IX923" s="2"/>
      <c r="IY923" s="2"/>
      <c r="IZ923" s="2"/>
      <c r="JA923" s="2"/>
      <c r="JB923" s="2"/>
      <c r="JC923" s="2"/>
    </row>
    <row r="924" spans="245:263"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0"/>
      <c r="IX924" s="2"/>
      <c r="IY924" s="2"/>
      <c r="IZ924" s="2"/>
      <c r="JA924" s="2"/>
      <c r="JB924" s="2"/>
      <c r="JC924" s="2"/>
    </row>
    <row r="925" spans="245:263"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0"/>
      <c r="IX925" s="2"/>
      <c r="IY925" s="2"/>
      <c r="IZ925" s="2"/>
      <c r="JA925" s="2"/>
      <c r="JB925" s="2"/>
      <c r="JC925" s="2"/>
    </row>
    <row r="926" spans="245:263"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0"/>
      <c r="IX926" s="2"/>
      <c r="IY926" s="2"/>
      <c r="IZ926" s="2"/>
      <c r="JA926" s="2"/>
      <c r="JB926" s="2"/>
      <c r="JC926" s="2"/>
    </row>
    <row r="927" spans="245:263"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0"/>
      <c r="IX927" s="2"/>
      <c r="IY927" s="2"/>
      <c r="IZ927" s="2"/>
      <c r="JA927" s="2"/>
      <c r="JB927" s="2"/>
      <c r="JC927" s="2"/>
    </row>
    <row r="928" spans="245:263"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0"/>
      <c r="IX928" s="2"/>
      <c r="IY928" s="2"/>
      <c r="IZ928" s="2"/>
      <c r="JA928" s="2"/>
      <c r="JB928" s="2"/>
      <c r="JC928" s="2"/>
    </row>
    <row r="929" spans="245:263"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0"/>
      <c r="IX929" s="2"/>
      <c r="IY929" s="2"/>
      <c r="IZ929" s="2"/>
      <c r="JA929" s="2"/>
      <c r="JB929" s="2"/>
      <c r="JC929" s="2"/>
    </row>
    <row r="930" spans="245:263"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0"/>
      <c r="IX930" s="2"/>
      <c r="IY930" s="2"/>
      <c r="IZ930" s="2"/>
      <c r="JA930" s="2"/>
      <c r="JB930" s="2"/>
      <c r="JC930" s="2"/>
    </row>
    <row r="931" spans="245:263"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0"/>
      <c r="IX931" s="2"/>
      <c r="IY931" s="2"/>
      <c r="IZ931" s="2"/>
      <c r="JA931" s="2"/>
      <c r="JB931" s="2"/>
      <c r="JC931" s="2"/>
    </row>
    <row r="932" spans="245:263"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0"/>
      <c r="IX932" s="2"/>
      <c r="IY932" s="2"/>
      <c r="IZ932" s="2"/>
      <c r="JA932" s="2"/>
      <c r="JB932" s="2"/>
      <c r="JC932" s="2"/>
    </row>
    <row r="933" spans="245:263"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0"/>
      <c r="IX933" s="2"/>
      <c r="IY933" s="2"/>
      <c r="IZ933" s="2"/>
      <c r="JA933" s="2"/>
      <c r="JB933" s="2"/>
      <c r="JC933" s="2"/>
    </row>
    <row r="934" spans="245:263"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0"/>
      <c r="IX934" s="2"/>
      <c r="IY934" s="2"/>
      <c r="IZ934" s="2"/>
      <c r="JA934" s="2"/>
      <c r="JB934" s="2"/>
      <c r="JC934" s="2"/>
    </row>
    <row r="935" spans="245:263"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0"/>
      <c r="IX935" s="2"/>
      <c r="IY935" s="2"/>
      <c r="IZ935" s="2"/>
      <c r="JA935" s="2"/>
      <c r="JB935" s="2"/>
      <c r="JC935" s="2"/>
    </row>
    <row r="936" spans="245:263"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0"/>
      <c r="IX936" s="2"/>
      <c r="IY936" s="2"/>
      <c r="IZ936" s="2"/>
      <c r="JA936" s="2"/>
      <c r="JB936" s="2"/>
      <c r="JC936" s="2"/>
    </row>
    <row r="937" spans="245:263"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0"/>
      <c r="IX937" s="2"/>
      <c r="IY937" s="2"/>
      <c r="IZ937" s="2"/>
      <c r="JA937" s="2"/>
      <c r="JB937" s="2"/>
      <c r="JC937" s="2"/>
    </row>
    <row r="938" spans="245:263"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0"/>
      <c r="IX938" s="2"/>
      <c r="IY938" s="2"/>
      <c r="IZ938" s="2"/>
      <c r="JA938" s="2"/>
      <c r="JB938" s="2"/>
      <c r="JC938" s="2"/>
    </row>
    <row r="939" spans="245:263"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0"/>
      <c r="IX939" s="2"/>
      <c r="IY939" s="2"/>
      <c r="IZ939" s="2"/>
      <c r="JA939" s="2"/>
      <c r="JB939" s="2"/>
      <c r="JC939" s="2"/>
    </row>
    <row r="940" spans="245:263"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0"/>
      <c r="IX940" s="2"/>
      <c r="IY940" s="2"/>
      <c r="IZ940" s="2"/>
      <c r="JA940" s="2"/>
      <c r="JB940" s="2"/>
      <c r="JC940" s="2"/>
    </row>
    <row r="941" spans="245:263"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0"/>
      <c r="IX941" s="2"/>
      <c r="IY941" s="2"/>
      <c r="IZ941" s="2"/>
      <c r="JA941" s="2"/>
      <c r="JB941" s="2"/>
      <c r="JC941" s="2"/>
    </row>
    <row r="942" spans="245:263"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0"/>
      <c r="IX942" s="2"/>
      <c r="IY942" s="2"/>
      <c r="IZ942" s="2"/>
      <c r="JA942" s="2"/>
      <c r="JB942" s="2"/>
      <c r="JC942" s="2"/>
    </row>
    <row r="943" spans="245:263"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0"/>
      <c r="IX943" s="2"/>
      <c r="IY943" s="2"/>
      <c r="IZ943" s="2"/>
      <c r="JA943" s="2"/>
      <c r="JB943" s="2"/>
      <c r="JC943" s="2"/>
    </row>
    <row r="944" spans="245:263"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0"/>
      <c r="IX944" s="2"/>
      <c r="IY944" s="2"/>
      <c r="IZ944" s="2"/>
      <c r="JA944" s="2"/>
      <c r="JB944" s="2"/>
      <c r="JC944" s="2"/>
    </row>
    <row r="945" spans="245:263"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0"/>
      <c r="IX945" s="2"/>
      <c r="IY945" s="2"/>
      <c r="IZ945" s="2"/>
      <c r="JA945" s="2"/>
      <c r="JB945" s="2"/>
      <c r="JC945" s="2"/>
    </row>
    <row r="946" spans="245:263"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0"/>
      <c r="IX946" s="2"/>
      <c r="IY946" s="2"/>
      <c r="IZ946" s="2"/>
      <c r="JA946" s="2"/>
      <c r="JB946" s="2"/>
      <c r="JC946" s="2"/>
    </row>
    <row r="947" spans="245:263"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0"/>
      <c r="IX947" s="2"/>
      <c r="IY947" s="2"/>
      <c r="IZ947" s="2"/>
      <c r="JA947" s="2"/>
      <c r="JB947" s="2"/>
      <c r="JC947" s="2"/>
    </row>
    <row r="948" spans="245:263"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0"/>
      <c r="IX948" s="2"/>
      <c r="IY948" s="2"/>
      <c r="IZ948" s="2"/>
      <c r="JA948" s="2"/>
      <c r="JB948" s="2"/>
      <c r="JC948" s="2"/>
    </row>
    <row r="949" spans="245:263"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0"/>
      <c r="IX949" s="2"/>
      <c r="IY949" s="2"/>
      <c r="IZ949" s="2"/>
      <c r="JA949" s="2"/>
      <c r="JB949" s="2"/>
      <c r="JC949" s="2"/>
    </row>
    <row r="950" spans="245:263"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0"/>
      <c r="IX950" s="2"/>
      <c r="IY950" s="2"/>
      <c r="IZ950" s="2"/>
      <c r="JA950" s="2"/>
      <c r="JB950" s="2"/>
      <c r="JC950" s="2"/>
    </row>
    <row r="951" spans="245:263"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0"/>
      <c r="IX951" s="2"/>
      <c r="IY951" s="2"/>
      <c r="IZ951" s="2"/>
      <c r="JA951" s="2"/>
      <c r="JB951" s="2"/>
      <c r="JC951" s="2"/>
    </row>
    <row r="952" spans="245:263"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0"/>
      <c r="IX952" s="2"/>
      <c r="IY952" s="2"/>
      <c r="IZ952" s="2"/>
      <c r="JA952" s="2"/>
      <c r="JB952" s="2"/>
      <c r="JC952" s="2"/>
    </row>
    <row r="953" spans="245:263"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0"/>
      <c r="IX953" s="2"/>
      <c r="IY953" s="2"/>
      <c r="IZ953" s="2"/>
      <c r="JA953" s="2"/>
      <c r="JB953" s="2"/>
      <c r="JC953" s="2"/>
    </row>
    <row r="954" spans="245:263"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0"/>
      <c r="IX954" s="2"/>
      <c r="IY954" s="2"/>
      <c r="IZ954" s="2"/>
      <c r="JA954" s="2"/>
      <c r="JB954" s="2"/>
      <c r="JC954" s="2"/>
    </row>
    <row r="955" spans="245:263"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0"/>
      <c r="IX955" s="2"/>
      <c r="IY955" s="2"/>
      <c r="IZ955" s="2"/>
      <c r="JA955" s="2"/>
      <c r="JB955" s="2"/>
      <c r="JC955" s="2"/>
    </row>
    <row r="956" spans="245:263"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0"/>
      <c r="IX956" s="2"/>
      <c r="IY956" s="2"/>
      <c r="IZ956" s="2"/>
      <c r="JA956" s="2"/>
      <c r="JB956" s="2"/>
      <c r="JC956" s="2"/>
    </row>
    <row r="957" spans="245:263"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0"/>
      <c r="IX957" s="2"/>
      <c r="IY957" s="2"/>
      <c r="IZ957" s="2"/>
      <c r="JA957" s="2"/>
      <c r="JB957" s="2"/>
      <c r="JC957" s="2"/>
    </row>
    <row r="958" spans="245:263"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0"/>
      <c r="IX958" s="2"/>
      <c r="IY958" s="2"/>
      <c r="IZ958" s="2"/>
      <c r="JA958" s="2"/>
      <c r="JB958" s="2"/>
      <c r="JC958" s="2"/>
    </row>
    <row r="959" spans="245:263"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0"/>
      <c r="IX959" s="2"/>
      <c r="IY959" s="2"/>
      <c r="IZ959" s="2"/>
      <c r="JA959" s="2"/>
      <c r="JB959" s="2"/>
      <c r="JC959" s="2"/>
    </row>
    <row r="960" spans="245:263"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0"/>
      <c r="IX960" s="2"/>
      <c r="IY960" s="2"/>
      <c r="IZ960" s="2"/>
      <c r="JA960" s="2"/>
      <c r="JB960" s="2"/>
      <c r="JC960" s="2"/>
    </row>
    <row r="961" spans="245:263"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0"/>
      <c r="IX961" s="2"/>
      <c r="IY961" s="2"/>
      <c r="IZ961" s="2"/>
      <c r="JA961" s="2"/>
      <c r="JB961" s="2"/>
      <c r="JC961" s="2"/>
    </row>
    <row r="962" spans="245:263"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0"/>
      <c r="IX962" s="2"/>
      <c r="IY962" s="2"/>
      <c r="IZ962" s="2"/>
      <c r="JA962" s="2"/>
      <c r="JB962" s="2"/>
      <c r="JC962" s="2"/>
    </row>
    <row r="963" spans="245:263"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0"/>
      <c r="IX963" s="2"/>
      <c r="IY963" s="2"/>
      <c r="IZ963" s="2"/>
      <c r="JA963" s="2"/>
      <c r="JB963" s="2"/>
      <c r="JC963" s="2"/>
    </row>
    <row r="964" spans="245:263"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0"/>
      <c r="IX964" s="2"/>
      <c r="IY964" s="2"/>
      <c r="IZ964" s="2"/>
      <c r="JA964" s="2"/>
      <c r="JB964" s="2"/>
      <c r="JC964" s="2"/>
    </row>
    <row r="965" spans="245:263"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0"/>
      <c r="IX965" s="2"/>
      <c r="IY965" s="2"/>
      <c r="IZ965" s="2"/>
      <c r="JA965" s="2"/>
      <c r="JB965" s="2"/>
      <c r="JC965" s="2"/>
    </row>
    <row r="966" spans="245:263"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0"/>
      <c r="IX966" s="2"/>
      <c r="IY966" s="2"/>
      <c r="IZ966" s="2"/>
      <c r="JA966" s="2"/>
      <c r="JB966" s="2"/>
      <c r="JC966" s="2"/>
    </row>
    <row r="967" spans="245:263"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0"/>
      <c r="IX967" s="2"/>
      <c r="IY967" s="2"/>
      <c r="IZ967" s="2"/>
      <c r="JA967" s="2"/>
      <c r="JB967" s="2"/>
      <c r="JC967" s="2"/>
    </row>
    <row r="968" spans="245:263"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0"/>
      <c r="IX968" s="2"/>
      <c r="IY968" s="2"/>
      <c r="IZ968" s="2"/>
      <c r="JA968" s="2"/>
      <c r="JB968" s="2"/>
      <c r="JC968" s="2"/>
    </row>
    <row r="969" spans="245:263"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0"/>
      <c r="IX969" s="2"/>
      <c r="IY969" s="2"/>
      <c r="IZ969" s="2"/>
      <c r="JA969" s="2"/>
      <c r="JB969" s="2"/>
      <c r="JC969" s="2"/>
    </row>
    <row r="970" spans="245:263"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0"/>
      <c r="IX970" s="2"/>
      <c r="IY970" s="2"/>
      <c r="IZ970" s="2"/>
      <c r="JA970" s="2"/>
      <c r="JB970" s="2"/>
      <c r="JC970" s="2"/>
    </row>
    <row r="971" spans="245:263"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0"/>
      <c r="IX971" s="2"/>
      <c r="IY971" s="2"/>
      <c r="IZ971" s="2"/>
      <c r="JA971" s="2"/>
      <c r="JB971" s="2"/>
      <c r="JC971" s="2"/>
    </row>
    <row r="972" spans="245:263"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0"/>
      <c r="IX972" s="2"/>
      <c r="IY972" s="2"/>
      <c r="IZ972" s="2"/>
      <c r="JA972" s="2"/>
      <c r="JB972" s="2"/>
      <c r="JC972" s="2"/>
    </row>
    <row r="973" spans="245:263"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0"/>
      <c r="IX973" s="2"/>
      <c r="IY973" s="2"/>
      <c r="IZ973" s="2"/>
      <c r="JA973" s="2"/>
      <c r="JB973" s="2"/>
      <c r="JC973" s="2"/>
    </row>
    <row r="974" spans="245:263"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0"/>
      <c r="IX974" s="2"/>
      <c r="IY974" s="2"/>
      <c r="IZ974" s="2"/>
      <c r="JA974" s="2"/>
      <c r="JB974" s="2"/>
      <c r="JC974" s="2"/>
    </row>
    <row r="975" spans="245:263"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0"/>
      <c r="IX975" s="2"/>
      <c r="IY975" s="2"/>
      <c r="IZ975" s="2"/>
      <c r="JA975" s="2"/>
      <c r="JB975" s="2"/>
      <c r="JC975" s="2"/>
    </row>
    <row r="976" spans="245:263"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0"/>
      <c r="IX976" s="2"/>
      <c r="IY976" s="2"/>
      <c r="IZ976" s="2"/>
      <c r="JA976" s="2"/>
      <c r="JB976" s="2"/>
      <c r="JC976" s="2"/>
    </row>
    <row r="977" spans="245:263"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0"/>
      <c r="IX977" s="2"/>
      <c r="IY977" s="2"/>
      <c r="IZ977" s="2"/>
      <c r="JA977" s="2"/>
      <c r="JB977" s="2"/>
      <c r="JC977" s="2"/>
    </row>
    <row r="978" spans="245:263"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0"/>
      <c r="IX978" s="2"/>
      <c r="IY978" s="2"/>
      <c r="IZ978" s="2"/>
      <c r="JA978" s="2"/>
      <c r="JB978" s="2"/>
      <c r="JC978" s="2"/>
    </row>
    <row r="979" spans="245:263"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0"/>
      <c r="IX979" s="2"/>
      <c r="IY979" s="2"/>
      <c r="IZ979" s="2"/>
      <c r="JA979" s="2"/>
      <c r="JB979" s="2"/>
      <c r="JC979" s="2"/>
    </row>
    <row r="980" spans="245:263"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0"/>
      <c r="IX980" s="2"/>
      <c r="IY980" s="2"/>
      <c r="IZ980" s="2"/>
      <c r="JA980" s="2"/>
      <c r="JB980" s="2"/>
      <c r="JC980" s="2"/>
    </row>
    <row r="981" spans="245:263"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0"/>
      <c r="IX981" s="2"/>
      <c r="IY981" s="2"/>
      <c r="IZ981" s="2"/>
      <c r="JA981" s="2"/>
      <c r="JB981" s="2"/>
      <c r="JC981" s="2"/>
    </row>
    <row r="982" spans="245:263"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0"/>
      <c r="IX982" s="2"/>
      <c r="IY982" s="2"/>
      <c r="IZ982" s="2"/>
      <c r="JA982" s="2"/>
      <c r="JB982" s="2"/>
      <c r="JC982" s="2"/>
    </row>
    <row r="983" spans="245:263"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0"/>
      <c r="IX983" s="2"/>
      <c r="IY983" s="2"/>
      <c r="IZ983" s="2"/>
      <c r="JA983" s="2"/>
      <c r="JB983" s="2"/>
      <c r="JC983" s="2"/>
    </row>
    <row r="984" spans="245:263"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0"/>
      <c r="IX984" s="2"/>
      <c r="IY984" s="2"/>
      <c r="IZ984" s="2"/>
      <c r="JA984" s="2"/>
      <c r="JB984" s="2"/>
      <c r="JC984" s="2"/>
    </row>
    <row r="985" spans="245:263"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0"/>
      <c r="IX985" s="2"/>
      <c r="IY985" s="2"/>
      <c r="IZ985" s="2"/>
      <c r="JA985" s="2"/>
      <c r="JB985" s="2"/>
      <c r="JC985" s="2"/>
    </row>
    <row r="986" spans="245:263"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0"/>
      <c r="IX986" s="2"/>
      <c r="IY986" s="2"/>
      <c r="IZ986" s="2"/>
      <c r="JA986" s="2"/>
      <c r="JB986" s="2"/>
      <c r="JC986" s="2"/>
    </row>
    <row r="987" spans="245:263"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0"/>
      <c r="IX987" s="2"/>
      <c r="IY987" s="2"/>
      <c r="IZ987" s="2"/>
      <c r="JA987" s="2"/>
      <c r="JB987" s="2"/>
      <c r="JC987" s="2"/>
    </row>
    <row r="988" spans="245:263"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0"/>
      <c r="IX988" s="2"/>
      <c r="IY988" s="2"/>
      <c r="IZ988" s="2"/>
      <c r="JA988" s="2"/>
      <c r="JB988" s="2"/>
      <c r="JC988" s="2"/>
    </row>
    <row r="989" spans="245:263"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0"/>
      <c r="IX989" s="2"/>
      <c r="IY989" s="2"/>
      <c r="IZ989" s="2"/>
      <c r="JA989" s="2"/>
      <c r="JB989" s="2"/>
      <c r="JC989" s="2"/>
    </row>
    <row r="990" spans="245:263"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0"/>
      <c r="IX990" s="2"/>
      <c r="IY990" s="2"/>
      <c r="IZ990" s="2"/>
      <c r="JA990" s="2"/>
      <c r="JB990" s="2"/>
      <c r="JC990" s="2"/>
    </row>
    <row r="991" spans="245:263"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0"/>
      <c r="IX991" s="2"/>
      <c r="IY991" s="2"/>
      <c r="IZ991" s="2"/>
      <c r="JA991" s="2"/>
      <c r="JB991" s="2"/>
      <c r="JC991" s="2"/>
    </row>
    <row r="992" spans="245:263"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0"/>
      <c r="IX992" s="2"/>
      <c r="IY992" s="2"/>
      <c r="IZ992" s="2"/>
      <c r="JA992" s="2"/>
      <c r="JB992" s="2"/>
      <c r="JC992" s="2"/>
    </row>
    <row r="993" spans="245:263"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0"/>
      <c r="IX993" s="2"/>
      <c r="IY993" s="2"/>
      <c r="IZ993" s="2"/>
      <c r="JA993" s="2"/>
      <c r="JB993" s="2"/>
      <c r="JC993" s="2"/>
    </row>
    <row r="994" spans="245:263"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0"/>
      <c r="IX994" s="2"/>
      <c r="IY994" s="2"/>
      <c r="IZ994" s="2"/>
      <c r="JA994" s="2"/>
      <c r="JB994" s="2"/>
      <c r="JC994" s="2"/>
    </row>
    <row r="995" spans="245:263"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0"/>
      <c r="IX995" s="2"/>
      <c r="IY995" s="2"/>
      <c r="IZ995" s="2"/>
      <c r="JA995" s="2"/>
      <c r="JB995" s="2"/>
      <c r="JC995" s="2"/>
    </row>
    <row r="996" spans="245:263"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0"/>
      <c r="IX996" s="2"/>
      <c r="IY996" s="2"/>
      <c r="IZ996" s="2"/>
      <c r="JA996" s="2"/>
      <c r="JB996" s="2"/>
      <c r="JC996" s="2"/>
    </row>
    <row r="997" spans="245:263"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0"/>
      <c r="IX997" s="2"/>
      <c r="IY997" s="2"/>
      <c r="IZ997" s="2"/>
      <c r="JA997" s="2"/>
      <c r="JB997" s="2"/>
      <c r="JC997" s="2"/>
    </row>
    <row r="998" spans="245:263"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0"/>
      <c r="IX998" s="2"/>
      <c r="IY998" s="2"/>
      <c r="IZ998" s="2"/>
      <c r="JA998" s="2"/>
      <c r="JB998" s="2"/>
      <c r="JC998" s="2"/>
    </row>
    <row r="999" spans="245:263"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0"/>
      <c r="IX999" s="2"/>
      <c r="IY999" s="2"/>
      <c r="IZ999" s="2"/>
      <c r="JA999" s="2"/>
      <c r="JB999" s="2"/>
      <c r="JC999" s="2"/>
    </row>
    <row r="1000" spans="245:263"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0"/>
      <c r="IX1000" s="2"/>
      <c r="IY1000" s="2"/>
      <c r="IZ1000" s="2"/>
      <c r="JA1000" s="2"/>
      <c r="JB1000" s="2"/>
      <c r="JC1000" s="2"/>
    </row>
    <row r="1001" spans="245:263"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  <c r="IW1001" s="20"/>
      <c r="IX1001" s="2"/>
      <c r="IY1001" s="2"/>
      <c r="IZ1001" s="2"/>
      <c r="JA1001" s="2"/>
      <c r="JB1001" s="2"/>
      <c r="JC1001" s="2"/>
    </row>
    <row r="1002" spans="245:263"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  <c r="IW1002" s="20"/>
      <c r="IX1002" s="2"/>
      <c r="IY1002" s="2"/>
      <c r="IZ1002" s="2"/>
      <c r="JA1002" s="2"/>
      <c r="JB1002" s="2"/>
      <c r="JC1002" s="2"/>
    </row>
    <row r="1003" spans="245:263"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  <c r="IW1003" s="20"/>
      <c r="IX1003" s="2"/>
      <c r="IY1003" s="2"/>
      <c r="IZ1003" s="2"/>
      <c r="JA1003" s="2"/>
      <c r="JB1003" s="2"/>
      <c r="JC1003" s="2"/>
    </row>
    <row r="1004" spans="245:263"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  <c r="IW1004" s="20"/>
      <c r="IX1004" s="2"/>
      <c r="IY1004" s="2"/>
      <c r="IZ1004" s="2"/>
      <c r="JA1004" s="2"/>
      <c r="JB1004" s="2"/>
      <c r="JC1004" s="2"/>
    </row>
    <row r="1005" spans="245:263"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  <c r="IW1005" s="20"/>
      <c r="IX1005" s="2"/>
      <c r="IY1005" s="2"/>
      <c r="IZ1005" s="2"/>
      <c r="JA1005" s="2"/>
      <c r="JB1005" s="2"/>
      <c r="JC1005" s="2"/>
    </row>
    <row r="1006" spans="245:263"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  <c r="IW1006" s="20"/>
      <c r="IX1006" s="2"/>
      <c r="IY1006" s="2"/>
      <c r="IZ1006" s="2"/>
      <c r="JA1006" s="2"/>
      <c r="JB1006" s="2"/>
      <c r="JC1006" s="2"/>
    </row>
    <row r="1007" spans="245:263"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  <c r="IW1007" s="20"/>
      <c r="IX1007" s="2"/>
      <c r="IY1007" s="2"/>
      <c r="IZ1007" s="2"/>
      <c r="JA1007" s="2"/>
      <c r="JB1007" s="2"/>
      <c r="JC1007" s="2"/>
    </row>
    <row r="1008" spans="245:263"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  <c r="IW1008" s="20"/>
      <c r="IX1008" s="2"/>
      <c r="IY1008" s="2"/>
      <c r="IZ1008" s="2"/>
      <c r="JA1008" s="2"/>
      <c r="JB1008" s="2"/>
      <c r="JC1008" s="2"/>
    </row>
    <row r="1009" spans="245:263"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  <c r="IW1009" s="20"/>
      <c r="IX1009" s="2"/>
      <c r="IY1009" s="2"/>
      <c r="IZ1009" s="2"/>
      <c r="JA1009" s="2"/>
      <c r="JB1009" s="2"/>
      <c r="JC1009" s="2"/>
    </row>
    <row r="1010" spans="245:263"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  <c r="IW1010" s="20"/>
      <c r="IX1010" s="2"/>
      <c r="IY1010" s="2"/>
      <c r="IZ1010" s="2"/>
      <c r="JA1010" s="2"/>
      <c r="JB1010" s="2"/>
      <c r="JC1010" s="2"/>
    </row>
    <row r="1011" spans="245:263"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  <c r="IW1011" s="20"/>
      <c r="IX1011" s="2"/>
      <c r="IY1011" s="2"/>
      <c r="IZ1011" s="2"/>
      <c r="JA1011" s="2"/>
      <c r="JB1011" s="2"/>
      <c r="JC1011" s="2"/>
    </row>
    <row r="1012" spans="245:263"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  <c r="IW1012" s="20"/>
      <c r="IX1012" s="2"/>
      <c r="IY1012" s="2"/>
      <c r="IZ1012" s="2"/>
      <c r="JA1012" s="2"/>
      <c r="JB1012" s="2"/>
      <c r="JC1012" s="2"/>
    </row>
    <row r="1013" spans="245:263"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  <c r="IW1013" s="20"/>
      <c r="IX1013" s="2"/>
      <c r="IY1013" s="2"/>
      <c r="IZ1013" s="2"/>
      <c r="JA1013" s="2"/>
      <c r="JB1013" s="2"/>
      <c r="JC1013" s="2"/>
    </row>
    <row r="1014" spans="245:263"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  <c r="IW1014" s="20"/>
      <c r="IX1014" s="2"/>
      <c r="IY1014" s="2"/>
      <c r="IZ1014" s="2"/>
      <c r="JA1014" s="2"/>
      <c r="JB1014" s="2"/>
      <c r="JC1014" s="2"/>
    </row>
    <row r="1015" spans="245:263"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  <c r="IW1015" s="20"/>
      <c r="IX1015" s="2"/>
      <c r="IY1015" s="2"/>
      <c r="IZ1015" s="2"/>
      <c r="JA1015" s="2"/>
      <c r="JB1015" s="2"/>
      <c r="JC1015" s="2"/>
    </row>
    <row r="1016" spans="245:263"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  <c r="IW1016" s="20"/>
      <c r="IX1016" s="2"/>
      <c r="IY1016" s="2"/>
      <c r="IZ1016" s="2"/>
      <c r="JA1016" s="2"/>
      <c r="JB1016" s="2"/>
      <c r="JC1016" s="2"/>
    </row>
    <row r="1017" spans="245:263"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  <c r="IW1017" s="20"/>
      <c r="IX1017" s="2"/>
      <c r="IY1017" s="2"/>
      <c r="IZ1017" s="2"/>
      <c r="JA1017" s="2"/>
      <c r="JB1017" s="2"/>
      <c r="JC1017" s="2"/>
    </row>
    <row r="1018" spans="245:263"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  <c r="IW1018" s="20"/>
      <c r="IX1018" s="2"/>
      <c r="IY1018" s="2"/>
      <c r="IZ1018" s="2"/>
      <c r="JA1018" s="2"/>
      <c r="JB1018" s="2"/>
      <c r="JC1018" s="2"/>
    </row>
    <row r="1019" spans="245:263"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  <c r="IW1019" s="20"/>
      <c r="IX1019" s="2"/>
      <c r="IY1019" s="2"/>
      <c r="IZ1019" s="2"/>
      <c r="JA1019" s="2"/>
      <c r="JB1019" s="2"/>
      <c r="JC1019" s="2"/>
    </row>
    <row r="1020" spans="245:263"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  <c r="IW1020" s="20"/>
      <c r="IX1020" s="2"/>
      <c r="IY1020" s="2"/>
      <c r="IZ1020" s="2"/>
      <c r="JA1020" s="2"/>
      <c r="JB1020" s="2"/>
      <c r="JC1020" s="2"/>
    </row>
    <row r="1021" spans="245:263"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  <c r="IW1021" s="20"/>
      <c r="IX1021" s="2"/>
      <c r="IY1021" s="2"/>
      <c r="IZ1021" s="2"/>
      <c r="JA1021" s="2"/>
      <c r="JB1021" s="2"/>
      <c r="JC1021" s="2"/>
    </row>
    <row r="1022" spans="245:263"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  <c r="IW1022" s="20"/>
      <c r="IX1022" s="2"/>
      <c r="IY1022" s="2"/>
      <c r="IZ1022" s="2"/>
      <c r="JA1022" s="2"/>
      <c r="JB1022" s="2"/>
      <c r="JC1022" s="2"/>
    </row>
    <row r="1023" spans="245:263"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  <c r="IW1023" s="20"/>
      <c r="IX1023" s="2"/>
      <c r="IY1023" s="2"/>
      <c r="IZ1023" s="2"/>
      <c r="JA1023" s="2"/>
      <c r="JB1023" s="2"/>
      <c r="JC1023" s="2"/>
    </row>
    <row r="1024" spans="245:263"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  <c r="IW1024" s="20"/>
      <c r="IX1024" s="2"/>
      <c r="IY1024" s="2"/>
      <c r="IZ1024" s="2"/>
      <c r="JA1024" s="2"/>
      <c r="JB1024" s="2"/>
      <c r="JC1024" s="2"/>
    </row>
    <row r="1025" spans="245:263"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  <c r="IW1025" s="20"/>
      <c r="IX1025" s="2"/>
      <c r="IY1025" s="2"/>
      <c r="IZ1025" s="2"/>
      <c r="JA1025" s="2"/>
      <c r="JB1025" s="2"/>
      <c r="JC1025" s="2"/>
    </row>
    <row r="1026" spans="245:263"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  <c r="IW1026" s="20"/>
      <c r="IX1026" s="2"/>
      <c r="IY1026" s="2"/>
      <c r="IZ1026" s="2"/>
      <c r="JA1026" s="2"/>
      <c r="JB1026" s="2"/>
      <c r="JC1026" s="2"/>
    </row>
    <row r="1027" spans="245:263"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  <c r="IW1027" s="20"/>
      <c r="IX1027" s="2"/>
      <c r="IY1027" s="2"/>
      <c r="IZ1027" s="2"/>
      <c r="JA1027" s="2"/>
      <c r="JB1027" s="2"/>
      <c r="JC1027" s="2"/>
    </row>
    <row r="1028" spans="245:263"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  <c r="IW1028" s="20"/>
      <c r="IX1028" s="2"/>
      <c r="IY1028" s="2"/>
      <c r="IZ1028" s="2"/>
      <c r="JA1028" s="2"/>
      <c r="JB1028" s="2"/>
      <c r="JC1028" s="2"/>
    </row>
    <row r="1029" spans="245:263"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  <c r="IW1029" s="20"/>
      <c r="IX1029" s="2"/>
      <c r="IY1029" s="2"/>
      <c r="IZ1029" s="2"/>
      <c r="JA1029" s="2"/>
      <c r="JB1029" s="2"/>
      <c r="JC1029" s="2"/>
    </row>
    <row r="1030" spans="245:263"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  <c r="IW1030" s="20"/>
      <c r="IX1030" s="2"/>
      <c r="IY1030" s="2"/>
      <c r="IZ1030" s="2"/>
      <c r="JA1030" s="2"/>
      <c r="JB1030" s="2"/>
      <c r="JC1030" s="2"/>
    </row>
    <row r="1031" spans="245:263"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  <c r="IW1031" s="20"/>
      <c r="IX1031" s="2"/>
      <c r="IY1031" s="2"/>
      <c r="IZ1031" s="2"/>
      <c r="JA1031" s="2"/>
      <c r="JB1031" s="2"/>
      <c r="JC1031" s="2"/>
    </row>
    <row r="1032" spans="245:263"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  <c r="IW1032" s="20"/>
      <c r="IX1032" s="2"/>
      <c r="IY1032" s="2"/>
      <c r="IZ1032" s="2"/>
      <c r="JA1032" s="2"/>
      <c r="JB1032" s="2"/>
      <c r="JC1032" s="2"/>
    </row>
    <row r="1033" spans="245:263"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  <c r="IW1033" s="20"/>
      <c r="IX1033" s="2"/>
      <c r="IY1033" s="2"/>
      <c r="IZ1033" s="2"/>
      <c r="JA1033" s="2"/>
      <c r="JB1033" s="2"/>
      <c r="JC1033" s="2"/>
    </row>
    <row r="1034" spans="245:263"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  <c r="IW1034" s="20"/>
      <c r="IX1034" s="2"/>
      <c r="IY1034" s="2"/>
      <c r="IZ1034" s="2"/>
      <c r="JA1034" s="2"/>
      <c r="JB1034" s="2"/>
      <c r="JC1034" s="2"/>
    </row>
    <row r="1035" spans="245:263"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  <c r="IW1035" s="20"/>
      <c r="IX1035" s="2"/>
      <c r="IY1035" s="2"/>
      <c r="IZ1035" s="2"/>
      <c r="JA1035" s="2"/>
      <c r="JB1035" s="2"/>
      <c r="JC1035" s="2"/>
    </row>
    <row r="1036" spans="245:263"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  <c r="IW1036" s="20"/>
      <c r="IX1036" s="2"/>
      <c r="IY1036" s="2"/>
      <c r="IZ1036" s="2"/>
      <c r="JA1036" s="2"/>
      <c r="JB1036" s="2"/>
      <c r="JC1036" s="2"/>
    </row>
    <row r="1037" spans="245:263"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  <c r="IW1037" s="20"/>
      <c r="IX1037" s="2"/>
      <c r="IY1037" s="2"/>
      <c r="IZ1037" s="2"/>
      <c r="JA1037" s="2"/>
      <c r="JB1037" s="2"/>
      <c r="JC1037" s="2"/>
    </row>
    <row r="1038" spans="245:263"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  <c r="IW1038" s="20"/>
      <c r="IX1038" s="2"/>
      <c r="IY1038" s="2"/>
      <c r="IZ1038" s="2"/>
      <c r="JA1038" s="2"/>
      <c r="JB1038" s="2"/>
      <c r="JC1038" s="2"/>
    </row>
    <row r="1039" spans="245:263"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  <c r="IW1039" s="20"/>
      <c r="IX1039" s="2"/>
      <c r="IY1039" s="2"/>
      <c r="IZ1039" s="2"/>
      <c r="JA1039" s="2"/>
      <c r="JB1039" s="2"/>
      <c r="JC1039" s="2"/>
    </row>
    <row r="1040" spans="245:263"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  <c r="IW1040" s="20"/>
      <c r="IX1040" s="2"/>
      <c r="IY1040" s="2"/>
      <c r="IZ1040" s="2"/>
      <c r="JA1040" s="2"/>
      <c r="JB1040" s="2"/>
      <c r="JC1040" s="2"/>
    </row>
    <row r="1041" spans="245:263"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  <c r="IW1041" s="20"/>
      <c r="IX1041" s="2"/>
      <c r="IY1041" s="2"/>
      <c r="IZ1041" s="2"/>
      <c r="JA1041" s="2"/>
      <c r="JB1041" s="2"/>
      <c r="JC1041" s="2"/>
    </row>
    <row r="1042" spans="245:263"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  <c r="IW1042" s="20"/>
      <c r="IX1042" s="2"/>
      <c r="IY1042" s="2"/>
      <c r="IZ1042" s="2"/>
      <c r="JA1042" s="2"/>
      <c r="JB1042" s="2"/>
      <c r="JC1042" s="2"/>
    </row>
    <row r="1043" spans="245:263"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  <c r="IW1043" s="20"/>
      <c r="IX1043" s="2"/>
      <c r="IY1043" s="2"/>
      <c r="IZ1043" s="2"/>
      <c r="JA1043" s="2"/>
      <c r="JB1043" s="2"/>
      <c r="JC1043" s="2"/>
    </row>
    <row r="1044" spans="245:263"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  <c r="IW1044" s="20"/>
      <c r="IX1044" s="2"/>
      <c r="IY1044" s="2"/>
      <c r="IZ1044" s="2"/>
      <c r="JA1044" s="2"/>
      <c r="JB1044" s="2"/>
      <c r="JC1044" s="2"/>
    </row>
    <row r="1045" spans="245:263"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  <c r="IW1045" s="20"/>
      <c r="IX1045" s="2"/>
      <c r="IY1045" s="2"/>
      <c r="IZ1045" s="2"/>
      <c r="JA1045" s="2"/>
      <c r="JB1045" s="2"/>
      <c r="JC1045" s="2"/>
    </row>
    <row r="1046" spans="245:263"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  <c r="IW1046" s="20"/>
      <c r="IX1046" s="2"/>
      <c r="IY1046" s="2"/>
      <c r="IZ1046" s="2"/>
      <c r="JA1046" s="2"/>
      <c r="JB1046" s="2"/>
      <c r="JC1046" s="2"/>
    </row>
    <row r="1047" spans="245:263"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  <c r="IW1047" s="20"/>
      <c r="IX1047" s="2"/>
      <c r="IY1047" s="2"/>
      <c r="IZ1047" s="2"/>
      <c r="JA1047" s="2"/>
      <c r="JB1047" s="2"/>
      <c r="JC1047" s="2"/>
    </row>
    <row r="1048" spans="245:263"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  <c r="IW1048" s="20"/>
      <c r="IX1048" s="2"/>
      <c r="IY1048" s="2"/>
      <c r="IZ1048" s="2"/>
      <c r="JA1048" s="2"/>
      <c r="JB1048" s="2"/>
      <c r="JC1048" s="2"/>
    </row>
    <row r="1049" spans="245:263"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  <c r="IW1049" s="20"/>
      <c r="IX1049" s="2"/>
      <c r="IY1049" s="2"/>
      <c r="IZ1049" s="2"/>
      <c r="JA1049" s="2"/>
      <c r="JB1049" s="2"/>
      <c r="JC1049" s="2"/>
    </row>
    <row r="1050" spans="245:263"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  <c r="IW1050" s="20"/>
      <c r="IX1050" s="2"/>
      <c r="IY1050" s="2"/>
      <c r="IZ1050" s="2"/>
      <c r="JA1050" s="2"/>
      <c r="JB1050" s="2"/>
      <c r="JC1050" s="2"/>
    </row>
    <row r="1051" spans="245:263"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  <c r="IW1051" s="20"/>
      <c r="IX1051" s="2"/>
      <c r="IY1051" s="2"/>
      <c r="IZ1051" s="2"/>
      <c r="JA1051" s="2"/>
      <c r="JB1051" s="2"/>
      <c r="JC1051" s="2"/>
    </row>
    <row r="1052" spans="245:263"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  <c r="IW1052" s="20"/>
      <c r="IX1052" s="2"/>
      <c r="IY1052" s="2"/>
      <c r="IZ1052" s="2"/>
      <c r="JA1052" s="2"/>
      <c r="JB1052" s="2"/>
      <c r="JC1052" s="2"/>
    </row>
    <row r="1053" spans="245:263"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  <c r="IW1053" s="20"/>
      <c r="IX1053" s="2"/>
      <c r="IY1053" s="2"/>
      <c r="IZ1053" s="2"/>
      <c r="JA1053" s="2"/>
      <c r="JB1053" s="2"/>
      <c r="JC1053" s="2"/>
    </row>
    <row r="1054" spans="245:263"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  <c r="IW1054" s="20"/>
      <c r="IX1054" s="2"/>
      <c r="IY1054" s="2"/>
      <c r="IZ1054" s="2"/>
      <c r="JA1054" s="2"/>
      <c r="JB1054" s="2"/>
      <c r="JC1054" s="2"/>
    </row>
    <row r="1055" spans="245:263"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  <c r="IW1055" s="20"/>
      <c r="IX1055" s="2"/>
      <c r="IY1055" s="2"/>
      <c r="IZ1055" s="2"/>
      <c r="JA1055" s="2"/>
      <c r="JB1055" s="2"/>
      <c r="JC1055" s="2"/>
    </row>
    <row r="1056" spans="245:263"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  <c r="IW1056" s="20"/>
      <c r="IX1056" s="2"/>
      <c r="IY1056" s="2"/>
      <c r="IZ1056" s="2"/>
      <c r="JA1056" s="2"/>
      <c r="JB1056" s="2"/>
      <c r="JC1056" s="2"/>
    </row>
    <row r="1057" spans="245:263"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  <c r="IW1057" s="20"/>
      <c r="IX1057" s="2"/>
      <c r="IY1057" s="2"/>
      <c r="IZ1057" s="2"/>
      <c r="JA1057" s="2"/>
      <c r="JB1057" s="2"/>
      <c r="JC1057" s="2"/>
    </row>
    <row r="1058" spans="245:263"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  <c r="IW1058" s="20"/>
      <c r="IX1058" s="2"/>
      <c r="IY1058" s="2"/>
      <c r="IZ1058" s="2"/>
      <c r="JA1058" s="2"/>
      <c r="JB1058" s="2"/>
      <c r="JC1058" s="2"/>
    </row>
    <row r="1059" spans="245:263"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  <c r="IW1059" s="20"/>
      <c r="IX1059" s="2"/>
      <c r="IY1059" s="2"/>
      <c r="IZ1059" s="2"/>
      <c r="JA1059" s="2"/>
      <c r="JB1059" s="2"/>
      <c r="JC1059" s="2"/>
    </row>
    <row r="1060" spans="245:263"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  <c r="IW1060" s="20"/>
      <c r="IX1060" s="2"/>
      <c r="IY1060" s="2"/>
      <c r="IZ1060" s="2"/>
      <c r="JA1060" s="2"/>
      <c r="JB1060" s="2"/>
      <c r="JC1060" s="2"/>
    </row>
    <row r="1061" spans="245:263"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  <c r="IW1061" s="20"/>
      <c r="IX1061" s="2"/>
      <c r="IY1061" s="2"/>
      <c r="IZ1061" s="2"/>
      <c r="JA1061" s="2"/>
      <c r="JB1061" s="2"/>
      <c r="JC1061" s="2"/>
    </row>
    <row r="1062" spans="245:263"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  <c r="IW1062" s="20"/>
      <c r="IX1062" s="2"/>
      <c r="IY1062" s="2"/>
      <c r="IZ1062" s="2"/>
      <c r="JA1062" s="2"/>
      <c r="JB1062" s="2"/>
      <c r="JC1062" s="2"/>
    </row>
    <row r="1063" spans="245:263"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  <c r="IW1063" s="20"/>
      <c r="IX1063" s="2"/>
      <c r="IY1063" s="2"/>
      <c r="IZ1063" s="2"/>
      <c r="JA1063" s="2"/>
      <c r="JB1063" s="2"/>
      <c r="JC1063" s="2"/>
    </row>
    <row r="1064" spans="245:263"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  <c r="IW1064" s="20"/>
      <c r="IX1064" s="2"/>
      <c r="IY1064" s="2"/>
      <c r="IZ1064" s="2"/>
      <c r="JA1064" s="2"/>
      <c r="JB1064" s="2"/>
      <c r="JC1064" s="2"/>
    </row>
    <row r="1065" spans="245:263"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  <c r="IW1065" s="20"/>
      <c r="IX1065" s="2"/>
      <c r="IY1065" s="2"/>
      <c r="IZ1065" s="2"/>
      <c r="JA1065" s="2"/>
      <c r="JB1065" s="2"/>
      <c r="JC1065" s="2"/>
    </row>
    <row r="1066" spans="245:263"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  <c r="IW1066" s="20"/>
      <c r="IX1066" s="2"/>
      <c r="IY1066" s="2"/>
      <c r="IZ1066" s="2"/>
      <c r="JA1066" s="2"/>
      <c r="JB1066" s="2"/>
      <c r="JC1066" s="2"/>
    </row>
    <row r="1067" spans="245:263"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  <c r="IW1067" s="20"/>
      <c r="IX1067" s="2"/>
      <c r="IY1067" s="2"/>
      <c r="IZ1067" s="2"/>
      <c r="JA1067" s="2"/>
      <c r="JB1067" s="2"/>
      <c r="JC1067" s="2"/>
    </row>
    <row r="1068" spans="245:263"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  <c r="IW1068" s="20"/>
      <c r="IX1068" s="2"/>
      <c r="IY1068" s="2"/>
      <c r="IZ1068" s="2"/>
      <c r="JA1068" s="2"/>
      <c r="JB1068" s="2"/>
      <c r="JC1068" s="2"/>
    </row>
    <row r="1069" spans="245:263"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  <c r="IW1069" s="20"/>
      <c r="IX1069" s="2"/>
      <c r="IY1069" s="2"/>
      <c r="IZ1069" s="2"/>
      <c r="JA1069" s="2"/>
      <c r="JB1069" s="2"/>
      <c r="JC1069" s="2"/>
    </row>
    <row r="1070" spans="245:263"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  <c r="IW1070" s="20"/>
      <c r="IX1070" s="2"/>
      <c r="IY1070" s="2"/>
      <c r="IZ1070" s="2"/>
      <c r="JA1070" s="2"/>
      <c r="JB1070" s="2"/>
      <c r="JC1070" s="2"/>
    </row>
    <row r="1071" spans="245:263"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  <c r="IW1071" s="20"/>
      <c r="IX1071" s="2"/>
      <c r="IY1071" s="2"/>
      <c r="IZ1071" s="2"/>
      <c r="JA1071" s="2"/>
      <c r="JB1071" s="2"/>
      <c r="JC1071" s="2"/>
    </row>
    <row r="1072" spans="245:263"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  <c r="IW1072" s="20"/>
      <c r="IX1072" s="2"/>
      <c r="IY1072" s="2"/>
      <c r="IZ1072" s="2"/>
      <c r="JA1072" s="2"/>
      <c r="JB1072" s="2"/>
      <c r="JC1072" s="2"/>
    </row>
    <row r="1073" spans="245:263"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  <c r="IW1073" s="20"/>
      <c r="IX1073" s="2"/>
      <c r="IY1073" s="2"/>
      <c r="IZ1073" s="2"/>
      <c r="JA1073" s="2"/>
      <c r="JB1073" s="2"/>
      <c r="JC1073" s="2"/>
    </row>
    <row r="1074" spans="245:263"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  <c r="IW1074" s="20"/>
      <c r="IX1074" s="2"/>
      <c r="IY1074" s="2"/>
      <c r="IZ1074" s="2"/>
      <c r="JA1074" s="2"/>
      <c r="JB1074" s="2"/>
      <c r="JC1074" s="2"/>
    </row>
    <row r="1075" spans="245:263"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  <c r="IW1075" s="20"/>
      <c r="IX1075" s="2"/>
      <c r="IY1075" s="2"/>
      <c r="IZ1075" s="2"/>
      <c r="JA1075" s="2"/>
      <c r="JB1075" s="2"/>
      <c r="JC1075" s="2"/>
    </row>
    <row r="1076" spans="245:263"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  <c r="IW1076" s="20"/>
      <c r="IX1076" s="2"/>
      <c r="IY1076" s="2"/>
      <c r="IZ1076" s="2"/>
      <c r="JA1076" s="2"/>
      <c r="JB1076" s="2"/>
      <c r="JC1076" s="2"/>
    </row>
    <row r="1077" spans="245:263"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  <c r="IW1077" s="20"/>
      <c r="IX1077" s="2"/>
      <c r="IY1077" s="2"/>
      <c r="IZ1077" s="2"/>
      <c r="JA1077" s="2"/>
      <c r="JB1077" s="2"/>
      <c r="JC1077" s="2"/>
    </row>
    <row r="1078" spans="245:263"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  <c r="IW1078" s="20"/>
      <c r="IX1078" s="2"/>
      <c r="IY1078" s="2"/>
      <c r="IZ1078" s="2"/>
      <c r="JA1078" s="2"/>
      <c r="JB1078" s="2"/>
      <c r="JC1078" s="2"/>
    </row>
    <row r="1079" spans="245:263"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  <c r="IW1079" s="20"/>
      <c r="IX1079" s="2"/>
      <c r="IY1079" s="2"/>
      <c r="IZ1079" s="2"/>
      <c r="JA1079" s="2"/>
      <c r="JB1079" s="2"/>
      <c r="JC1079" s="2"/>
    </row>
    <row r="1080" spans="245:263"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  <c r="IW1080" s="20"/>
      <c r="IX1080" s="2"/>
      <c r="IY1080" s="2"/>
      <c r="IZ1080" s="2"/>
      <c r="JA1080" s="2"/>
      <c r="JB1080" s="2"/>
      <c r="JC1080" s="2"/>
    </row>
    <row r="1081" spans="245:263"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  <c r="IW1081" s="20"/>
      <c r="IX1081" s="2"/>
      <c r="IY1081" s="2"/>
      <c r="IZ1081" s="2"/>
      <c r="JA1081" s="2"/>
      <c r="JB1081" s="2"/>
      <c r="JC1081" s="2"/>
    </row>
    <row r="1082" spans="245:263"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  <c r="IW1082" s="20"/>
      <c r="IX1082" s="2"/>
      <c r="IY1082" s="2"/>
      <c r="IZ1082" s="2"/>
      <c r="JA1082" s="2"/>
      <c r="JB1082" s="2"/>
      <c r="JC1082" s="2"/>
    </row>
    <row r="1083" spans="245:263"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  <c r="IW1083" s="20"/>
      <c r="IX1083" s="2"/>
      <c r="IY1083" s="2"/>
      <c r="IZ1083" s="2"/>
      <c r="JA1083" s="2"/>
      <c r="JB1083" s="2"/>
      <c r="JC1083" s="2"/>
    </row>
    <row r="1084" spans="245:263"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  <c r="IW1084" s="20"/>
      <c r="IX1084" s="2"/>
      <c r="IY1084" s="2"/>
      <c r="IZ1084" s="2"/>
      <c r="JA1084" s="2"/>
      <c r="JB1084" s="2"/>
      <c r="JC1084" s="2"/>
    </row>
    <row r="1085" spans="245:263"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  <c r="IW1085" s="20"/>
      <c r="IX1085" s="2"/>
      <c r="IY1085" s="2"/>
      <c r="IZ1085" s="2"/>
      <c r="JA1085" s="2"/>
      <c r="JB1085" s="2"/>
      <c r="JC1085" s="2"/>
    </row>
    <row r="1086" spans="245:263"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  <c r="IW1086" s="20"/>
      <c r="IX1086" s="2"/>
      <c r="IY1086" s="2"/>
      <c r="IZ1086" s="2"/>
      <c r="JA1086" s="2"/>
      <c r="JB1086" s="2"/>
      <c r="JC1086" s="2"/>
    </row>
    <row r="1087" spans="245:263"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  <c r="IW1087" s="20"/>
      <c r="IX1087" s="2"/>
      <c r="IY1087" s="2"/>
      <c r="IZ1087" s="2"/>
      <c r="JA1087" s="2"/>
      <c r="JB1087" s="2"/>
      <c r="JC1087" s="2"/>
    </row>
    <row r="1088" spans="245:263"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  <c r="IW1088" s="20"/>
      <c r="IX1088" s="2"/>
      <c r="IY1088" s="2"/>
      <c r="IZ1088" s="2"/>
      <c r="JA1088" s="2"/>
      <c r="JB1088" s="2"/>
      <c r="JC1088" s="2"/>
    </row>
    <row r="1089" spans="245:263"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  <c r="IW1089" s="20"/>
      <c r="IX1089" s="2"/>
      <c r="IY1089" s="2"/>
      <c r="IZ1089" s="2"/>
      <c r="JA1089" s="2"/>
      <c r="JB1089" s="2"/>
      <c r="JC1089" s="2"/>
    </row>
    <row r="1090" spans="245:263"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  <c r="IW1090" s="20"/>
      <c r="IX1090" s="2"/>
      <c r="IY1090" s="2"/>
      <c r="IZ1090" s="2"/>
      <c r="JA1090" s="2"/>
      <c r="JB1090" s="2"/>
      <c r="JC1090" s="2"/>
    </row>
    <row r="1091" spans="245:263"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  <c r="IW1091" s="20"/>
      <c r="IX1091" s="2"/>
      <c r="IY1091" s="2"/>
      <c r="IZ1091" s="2"/>
      <c r="JA1091" s="2"/>
      <c r="JB1091" s="2"/>
      <c r="JC1091" s="2"/>
    </row>
    <row r="1092" spans="245:263"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  <c r="IW1092" s="20"/>
      <c r="IX1092" s="2"/>
      <c r="IY1092" s="2"/>
      <c r="IZ1092" s="2"/>
      <c r="JA1092" s="2"/>
      <c r="JB1092" s="2"/>
      <c r="JC1092" s="2"/>
    </row>
    <row r="1093" spans="245:263"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  <c r="IW1093" s="20"/>
      <c r="IX1093" s="2"/>
      <c r="IY1093" s="2"/>
      <c r="IZ1093" s="2"/>
      <c r="JA1093" s="2"/>
      <c r="JB1093" s="2"/>
      <c r="JC1093" s="2"/>
    </row>
    <row r="1094" spans="245:263"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  <c r="IW1094" s="20"/>
      <c r="IX1094" s="2"/>
      <c r="IY1094" s="2"/>
      <c r="IZ1094" s="2"/>
      <c r="JA1094" s="2"/>
      <c r="JB1094" s="2"/>
      <c r="JC1094" s="2"/>
    </row>
    <row r="1095" spans="245:263"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  <c r="IW1095" s="20"/>
      <c r="IX1095" s="2"/>
      <c r="IY1095" s="2"/>
      <c r="IZ1095" s="2"/>
      <c r="JA1095" s="2"/>
      <c r="JB1095" s="2"/>
      <c r="JC1095" s="2"/>
    </row>
    <row r="1096" spans="245:263"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  <c r="IW1096" s="20"/>
      <c r="IX1096" s="2"/>
      <c r="IY1096" s="2"/>
      <c r="IZ1096" s="2"/>
      <c r="JA1096" s="2"/>
      <c r="JB1096" s="2"/>
      <c r="JC1096" s="2"/>
    </row>
    <row r="1097" spans="245:263"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  <c r="IW1097" s="20"/>
      <c r="IX1097" s="2"/>
      <c r="IY1097" s="2"/>
      <c r="IZ1097" s="2"/>
      <c r="JA1097" s="2"/>
      <c r="JB1097" s="2"/>
      <c r="JC1097" s="2"/>
    </row>
    <row r="1098" spans="245:263"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  <c r="IW1098" s="20"/>
      <c r="IX1098" s="2"/>
      <c r="IY1098" s="2"/>
      <c r="IZ1098" s="2"/>
      <c r="JA1098" s="2"/>
      <c r="JB1098" s="2"/>
      <c r="JC1098" s="2"/>
    </row>
    <row r="1099" spans="245:263"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  <c r="IW1099" s="20"/>
      <c r="IX1099" s="2"/>
      <c r="IY1099" s="2"/>
      <c r="IZ1099" s="2"/>
      <c r="JA1099" s="2"/>
      <c r="JB1099" s="2"/>
      <c r="JC1099" s="2"/>
    </row>
    <row r="1100" spans="245:263"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  <c r="IW1100" s="20"/>
      <c r="IX1100" s="2"/>
      <c r="IY1100" s="2"/>
      <c r="IZ1100" s="2"/>
      <c r="JA1100" s="2"/>
      <c r="JB1100" s="2"/>
      <c r="JC1100" s="2"/>
    </row>
    <row r="1101" spans="245:263"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  <c r="IW1101" s="20"/>
      <c r="IX1101" s="2"/>
      <c r="IY1101" s="2"/>
      <c r="IZ1101" s="2"/>
      <c r="JA1101" s="2"/>
      <c r="JB1101" s="2"/>
      <c r="JC1101" s="2"/>
    </row>
    <row r="1102" spans="245:263"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  <c r="IW1102" s="20"/>
      <c r="IX1102" s="2"/>
      <c r="IY1102" s="2"/>
      <c r="IZ1102" s="2"/>
      <c r="JA1102" s="2"/>
      <c r="JB1102" s="2"/>
      <c r="JC1102" s="2"/>
    </row>
    <row r="1103" spans="245:263"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  <c r="IW1103" s="20"/>
      <c r="IX1103" s="2"/>
      <c r="IY1103" s="2"/>
      <c r="IZ1103" s="2"/>
      <c r="JA1103" s="2"/>
      <c r="JB1103" s="2"/>
      <c r="JC1103" s="2"/>
    </row>
    <row r="1104" spans="245:263"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  <c r="IW1104" s="20"/>
      <c r="IX1104" s="2"/>
      <c r="IY1104" s="2"/>
      <c r="IZ1104" s="2"/>
      <c r="JA1104" s="2"/>
      <c r="JB1104" s="2"/>
      <c r="JC1104" s="2"/>
    </row>
    <row r="1105" spans="245:263"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  <c r="IW1105" s="20"/>
      <c r="IX1105" s="2"/>
      <c r="IY1105" s="2"/>
      <c r="IZ1105" s="2"/>
      <c r="JA1105" s="2"/>
      <c r="JB1105" s="2"/>
      <c r="JC1105" s="2"/>
    </row>
    <row r="1106" spans="245:263"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  <c r="IW1106" s="20"/>
      <c r="IX1106" s="2"/>
      <c r="IY1106" s="2"/>
      <c r="IZ1106" s="2"/>
      <c r="JA1106" s="2"/>
      <c r="JB1106" s="2"/>
      <c r="JC1106" s="2"/>
    </row>
    <row r="1107" spans="245:263"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  <c r="IW1107" s="20"/>
      <c r="IX1107" s="2"/>
      <c r="IY1107" s="2"/>
      <c r="IZ1107" s="2"/>
      <c r="JA1107" s="2"/>
      <c r="JB1107" s="2"/>
      <c r="JC1107" s="2"/>
    </row>
    <row r="1108" spans="245:263"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  <c r="IW1108" s="20"/>
      <c r="IX1108" s="2"/>
      <c r="IY1108" s="2"/>
      <c r="IZ1108" s="2"/>
      <c r="JA1108" s="2"/>
      <c r="JB1108" s="2"/>
      <c r="JC1108" s="2"/>
    </row>
    <row r="1109" spans="245:263"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  <c r="IW1109" s="20"/>
      <c r="IX1109" s="2"/>
      <c r="IY1109" s="2"/>
      <c r="IZ1109" s="2"/>
      <c r="JA1109" s="2"/>
      <c r="JB1109" s="2"/>
      <c r="JC1109" s="2"/>
    </row>
    <row r="1110" spans="245:263"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  <c r="IW1110" s="20"/>
      <c r="IX1110" s="2"/>
      <c r="IY1110" s="2"/>
      <c r="IZ1110" s="2"/>
      <c r="JA1110" s="2"/>
      <c r="JB1110" s="2"/>
      <c r="JC1110" s="2"/>
    </row>
    <row r="1111" spans="245:263"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  <c r="IW1111" s="20"/>
      <c r="IX1111" s="2"/>
      <c r="IY1111" s="2"/>
      <c r="IZ1111" s="2"/>
      <c r="JA1111" s="2"/>
      <c r="JB1111" s="2"/>
      <c r="JC1111" s="2"/>
    </row>
    <row r="1112" spans="245:263"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  <c r="IW1112" s="20"/>
      <c r="IX1112" s="2"/>
      <c r="IY1112" s="2"/>
      <c r="IZ1112" s="2"/>
      <c r="JA1112" s="2"/>
      <c r="JB1112" s="2"/>
      <c r="JC1112" s="2"/>
    </row>
    <row r="1113" spans="245:263"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  <c r="IW1113" s="20"/>
      <c r="IX1113" s="2"/>
      <c r="IY1113" s="2"/>
      <c r="IZ1113" s="2"/>
      <c r="JA1113" s="2"/>
      <c r="JB1113" s="2"/>
      <c r="JC1113" s="2"/>
    </row>
    <row r="1114" spans="245:263"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  <c r="IW1114" s="20"/>
      <c r="IX1114" s="2"/>
      <c r="IY1114" s="2"/>
      <c r="IZ1114" s="2"/>
      <c r="JA1114" s="2"/>
      <c r="JB1114" s="2"/>
      <c r="JC1114" s="2"/>
    </row>
    <row r="1115" spans="245:263"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  <c r="IW1115" s="20"/>
      <c r="IX1115" s="2"/>
      <c r="IY1115" s="2"/>
      <c r="IZ1115" s="2"/>
      <c r="JA1115" s="2"/>
      <c r="JB1115" s="2"/>
      <c r="JC1115" s="2"/>
    </row>
    <row r="1116" spans="245:263"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  <c r="IW1116" s="20"/>
      <c r="IX1116" s="2"/>
      <c r="IY1116" s="2"/>
      <c r="IZ1116" s="2"/>
      <c r="JA1116" s="2"/>
      <c r="JB1116" s="2"/>
      <c r="JC1116" s="2"/>
    </row>
    <row r="1117" spans="245:263"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  <c r="IW1117" s="20"/>
      <c r="IX1117" s="2"/>
      <c r="IY1117" s="2"/>
      <c r="IZ1117" s="2"/>
      <c r="JA1117" s="2"/>
      <c r="JB1117" s="2"/>
      <c r="JC1117" s="2"/>
    </row>
    <row r="1118" spans="245:263"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  <c r="IW1118" s="20"/>
      <c r="IX1118" s="2"/>
      <c r="IY1118" s="2"/>
      <c r="IZ1118" s="2"/>
      <c r="JA1118" s="2"/>
      <c r="JB1118" s="2"/>
      <c r="JC1118" s="2"/>
    </row>
    <row r="1119" spans="245:263"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  <c r="IW1119" s="20"/>
      <c r="IX1119" s="2"/>
      <c r="IY1119" s="2"/>
      <c r="IZ1119" s="2"/>
      <c r="JA1119" s="2"/>
      <c r="JB1119" s="2"/>
      <c r="JC1119" s="2"/>
    </row>
    <row r="1120" spans="245:263"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  <c r="IW1120" s="20"/>
      <c r="IX1120" s="2"/>
      <c r="IY1120" s="2"/>
      <c r="IZ1120" s="2"/>
      <c r="JA1120" s="2"/>
      <c r="JB1120" s="2"/>
      <c r="JC1120" s="2"/>
    </row>
    <row r="1121" spans="245:263"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  <c r="IW1121" s="20"/>
      <c r="IX1121" s="2"/>
      <c r="IY1121" s="2"/>
      <c r="IZ1121" s="2"/>
      <c r="JA1121" s="2"/>
      <c r="JB1121" s="2"/>
      <c r="JC1121" s="2"/>
    </row>
    <row r="1122" spans="245:263"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  <c r="IW1122" s="20"/>
      <c r="IX1122" s="2"/>
      <c r="IY1122" s="2"/>
      <c r="IZ1122" s="2"/>
      <c r="JA1122" s="2"/>
      <c r="JB1122" s="2"/>
      <c r="JC1122" s="2"/>
    </row>
    <row r="1123" spans="245:263"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  <c r="IW1123" s="20"/>
      <c r="IX1123" s="2"/>
      <c r="IY1123" s="2"/>
      <c r="IZ1123" s="2"/>
      <c r="JA1123" s="2"/>
      <c r="JB1123" s="2"/>
      <c r="JC1123" s="2"/>
    </row>
    <row r="1124" spans="245:263"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  <c r="IW1124" s="20"/>
      <c r="IX1124" s="2"/>
      <c r="IY1124" s="2"/>
      <c r="IZ1124" s="2"/>
      <c r="JA1124" s="2"/>
      <c r="JB1124" s="2"/>
      <c r="JC1124" s="2"/>
    </row>
    <row r="1125" spans="245:263"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  <c r="IW1125" s="20"/>
      <c r="IX1125" s="2"/>
      <c r="IY1125" s="2"/>
      <c r="IZ1125" s="2"/>
      <c r="JA1125" s="2"/>
      <c r="JB1125" s="2"/>
      <c r="JC1125" s="2"/>
    </row>
    <row r="1126" spans="245:263"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  <c r="IW1126" s="20"/>
      <c r="IX1126" s="2"/>
      <c r="IY1126" s="2"/>
      <c r="IZ1126" s="2"/>
      <c r="JA1126" s="2"/>
      <c r="JB1126" s="2"/>
      <c r="JC1126" s="2"/>
    </row>
    <row r="1127" spans="245:263"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  <c r="IW1127" s="20"/>
      <c r="IX1127" s="2"/>
      <c r="IY1127" s="2"/>
      <c r="IZ1127" s="2"/>
      <c r="JA1127" s="2"/>
      <c r="JB1127" s="2"/>
      <c r="JC1127" s="2"/>
    </row>
    <row r="1128" spans="245:263"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  <c r="IW1128" s="20"/>
      <c r="IX1128" s="2"/>
      <c r="IY1128" s="2"/>
      <c r="IZ1128" s="2"/>
      <c r="JA1128" s="2"/>
      <c r="JB1128" s="2"/>
      <c r="JC1128" s="2"/>
    </row>
    <row r="1129" spans="245:263"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  <c r="IW1129" s="20"/>
      <c r="IX1129" s="2"/>
      <c r="IY1129" s="2"/>
      <c r="IZ1129" s="2"/>
      <c r="JA1129" s="2"/>
      <c r="JB1129" s="2"/>
      <c r="JC1129" s="2"/>
    </row>
    <row r="1130" spans="245:263"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  <c r="IW1130" s="20"/>
      <c r="IX1130" s="2"/>
      <c r="IY1130" s="2"/>
      <c r="IZ1130" s="2"/>
      <c r="JA1130" s="2"/>
      <c r="JB1130" s="2"/>
      <c r="JC1130" s="2"/>
    </row>
    <row r="1131" spans="245:263"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  <c r="IW1131" s="20"/>
      <c r="IX1131" s="2"/>
      <c r="IY1131" s="2"/>
      <c r="IZ1131" s="2"/>
      <c r="JA1131" s="2"/>
      <c r="JB1131" s="2"/>
      <c r="JC1131" s="2"/>
    </row>
    <row r="1132" spans="245:263"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  <c r="IW1132" s="20"/>
      <c r="IX1132" s="2"/>
      <c r="IY1132" s="2"/>
      <c r="IZ1132" s="2"/>
      <c r="JA1132" s="2"/>
      <c r="JB1132" s="2"/>
      <c r="JC1132" s="2"/>
    </row>
    <row r="1133" spans="245:263"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  <c r="IW1133" s="20"/>
      <c r="IX1133" s="2"/>
      <c r="IY1133" s="2"/>
      <c r="IZ1133" s="2"/>
      <c r="JA1133" s="2"/>
      <c r="JB1133" s="2"/>
      <c r="JC1133" s="2"/>
    </row>
    <row r="1134" spans="245:263"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  <c r="IW1134" s="20"/>
      <c r="IX1134" s="2"/>
      <c r="IY1134" s="2"/>
      <c r="IZ1134" s="2"/>
      <c r="JA1134" s="2"/>
      <c r="JB1134" s="2"/>
      <c r="JC1134" s="2"/>
    </row>
    <row r="1135" spans="245:263"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  <c r="IW1135" s="20"/>
      <c r="IX1135" s="2"/>
      <c r="IY1135" s="2"/>
      <c r="IZ1135" s="2"/>
      <c r="JA1135" s="2"/>
      <c r="JB1135" s="2"/>
      <c r="JC1135" s="2"/>
    </row>
    <row r="1136" spans="245:263"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  <c r="IW1136" s="20"/>
      <c r="IX1136" s="2"/>
      <c r="IY1136" s="2"/>
      <c r="IZ1136" s="2"/>
      <c r="JA1136" s="2"/>
      <c r="JB1136" s="2"/>
      <c r="JC1136" s="2"/>
    </row>
    <row r="1137" spans="245:263"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  <c r="IW1137" s="20"/>
      <c r="IX1137" s="2"/>
      <c r="IY1137" s="2"/>
      <c r="IZ1137" s="2"/>
      <c r="JA1137" s="2"/>
      <c r="JB1137" s="2"/>
      <c r="JC1137" s="2"/>
    </row>
    <row r="1138" spans="245:263"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  <c r="IW1138" s="20"/>
      <c r="IX1138" s="2"/>
      <c r="IY1138" s="2"/>
      <c r="IZ1138" s="2"/>
      <c r="JA1138" s="2"/>
      <c r="JB1138" s="2"/>
      <c r="JC1138" s="2"/>
    </row>
    <row r="1139" spans="245:263"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  <c r="IW1139" s="20"/>
      <c r="IX1139" s="2"/>
      <c r="IY1139" s="2"/>
      <c r="IZ1139" s="2"/>
      <c r="JA1139" s="2"/>
      <c r="JB1139" s="2"/>
      <c r="JC1139" s="2"/>
    </row>
    <row r="1140" spans="245:263"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  <c r="IW1140" s="20"/>
      <c r="IX1140" s="2"/>
      <c r="IY1140" s="2"/>
      <c r="IZ1140" s="2"/>
      <c r="JA1140" s="2"/>
      <c r="JB1140" s="2"/>
      <c r="JC1140" s="2"/>
    </row>
    <row r="1141" spans="245:263"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  <c r="IW1141" s="20"/>
      <c r="IX1141" s="2"/>
      <c r="IY1141" s="2"/>
      <c r="IZ1141" s="2"/>
      <c r="JA1141" s="2"/>
      <c r="JB1141" s="2"/>
      <c r="JC1141" s="2"/>
    </row>
    <row r="1142" spans="245:263"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  <c r="IW1142" s="20"/>
      <c r="IX1142" s="2"/>
      <c r="IY1142" s="2"/>
      <c r="IZ1142" s="2"/>
      <c r="JA1142" s="2"/>
      <c r="JB1142" s="2"/>
      <c r="JC1142" s="2"/>
    </row>
    <row r="1143" spans="245:263"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  <c r="IW1143" s="20"/>
      <c r="IX1143" s="2"/>
      <c r="IY1143" s="2"/>
      <c r="IZ1143" s="2"/>
      <c r="JA1143" s="2"/>
      <c r="JB1143" s="2"/>
      <c r="JC1143" s="2"/>
    </row>
    <row r="1144" spans="245:263"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  <c r="IW1144" s="20"/>
      <c r="IX1144" s="2"/>
      <c r="IY1144" s="2"/>
      <c r="IZ1144" s="2"/>
      <c r="JA1144" s="2"/>
      <c r="JB1144" s="2"/>
      <c r="JC1144" s="2"/>
    </row>
    <row r="1145" spans="245:263"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  <c r="IW1145" s="20"/>
      <c r="IX1145" s="2"/>
      <c r="IY1145" s="2"/>
      <c r="IZ1145" s="2"/>
      <c r="JA1145" s="2"/>
      <c r="JB1145" s="2"/>
      <c r="JC1145" s="2"/>
    </row>
    <row r="1146" spans="245:263"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  <c r="IW1146" s="20"/>
      <c r="IX1146" s="2"/>
      <c r="IY1146" s="2"/>
      <c r="IZ1146" s="2"/>
      <c r="JA1146" s="2"/>
      <c r="JB1146" s="2"/>
      <c r="JC1146" s="2"/>
    </row>
    <row r="1147" spans="245:263"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  <c r="IW1147" s="20"/>
      <c r="IX1147" s="2"/>
      <c r="IY1147" s="2"/>
      <c r="IZ1147" s="2"/>
      <c r="JA1147" s="2"/>
      <c r="JB1147" s="2"/>
      <c r="JC1147" s="2"/>
    </row>
    <row r="1148" spans="245:263"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  <c r="IW1148" s="20"/>
      <c r="IX1148" s="2"/>
      <c r="IY1148" s="2"/>
      <c r="IZ1148" s="2"/>
      <c r="JA1148" s="2"/>
      <c r="JB1148" s="2"/>
      <c r="JC1148" s="2"/>
    </row>
    <row r="1149" spans="245:263"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  <c r="IW1149" s="20"/>
      <c r="IX1149" s="2"/>
      <c r="IY1149" s="2"/>
      <c r="IZ1149" s="2"/>
      <c r="JA1149" s="2"/>
      <c r="JB1149" s="2"/>
      <c r="JC1149" s="2"/>
    </row>
    <row r="1150" spans="245:263"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  <c r="IW1150" s="20"/>
      <c r="IX1150" s="2"/>
      <c r="IY1150" s="2"/>
      <c r="IZ1150" s="2"/>
      <c r="JA1150" s="2"/>
      <c r="JB1150" s="2"/>
      <c r="JC1150" s="2"/>
    </row>
    <row r="1151" spans="245:263"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  <c r="IW1151" s="20"/>
      <c r="IX1151" s="2"/>
      <c r="IY1151" s="2"/>
      <c r="IZ1151" s="2"/>
      <c r="JA1151" s="2"/>
      <c r="JB1151" s="2"/>
      <c r="JC1151" s="2"/>
    </row>
    <row r="1152" spans="245:263"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  <c r="IW1152" s="20"/>
      <c r="IX1152" s="2"/>
      <c r="IY1152" s="2"/>
      <c r="IZ1152" s="2"/>
      <c r="JA1152" s="2"/>
      <c r="JB1152" s="2"/>
      <c r="JC1152" s="2"/>
    </row>
    <row r="1153" spans="245:263"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  <c r="IW1153" s="20"/>
      <c r="IX1153" s="2"/>
      <c r="IY1153" s="2"/>
      <c r="IZ1153" s="2"/>
      <c r="JA1153" s="2"/>
      <c r="JB1153" s="2"/>
      <c r="JC1153" s="2"/>
    </row>
    <row r="1154" spans="245:263"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  <c r="IW1154" s="20"/>
      <c r="IX1154" s="2"/>
      <c r="IY1154" s="2"/>
      <c r="IZ1154" s="2"/>
      <c r="JA1154" s="2"/>
      <c r="JB1154" s="2"/>
      <c r="JC1154" s="2"/>
    </row>
    <row r="1155" spans="245:263"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  <c r="IW1155" s="20"/>
      <c r="IX1155" s="2"/>
      <c r="IY1155" s="2"/>
      <c r="IZ1155" s="2"/>
      <c r="JA1155" s="2"/>
      <c r="JB1155" s="2"/>
      <c r="JC1155" s="2"/>
    </row>
    <row r="1156" spans="245:263"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  <c r="IW1156" s="20"/>
      <c r="IX1156" s="2"/>
      <c r="IY1156" s="2"/>
      <c r="IZ1156" s="2"/>
      <c r="JA1156" s="2"/>
      <c r="JB1156" s="2"/>
      <c r="JC1156" s="2"/>
    </row>
    <row r="1157" spans="245:263"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  <c r="IW1157" s="20"/>
      <c r="IX1157" s="2"/>
      <c r="IY1157" s="2"/>
      <c r="IZ1157" s="2"/>
      <c r="JA1157" s="2"/>
      <c r="JB1157" s="2"/>
      <c r="JC1157" s="2"/>
    </row>
    <row r="1158" spans="245:263"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  <c r="IW1158" s="20"/>
      <c r="IX1158" s="2"/>
      <c r="IY1158" s="2"/>
      <c r="IZ1158" s="2"/>
      <c r="JA1158" s="2"/>
      <c r="JB1158" s="2"/>
      <c r="JC1158" s="2"/>
    </row>
    <row r="1159" spans="245:263"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  <c r="IW1159" s="20"/>
      <c r="IX1159" s="2"/>
      <c r="IY1159" s="2"/>
      <c r="IZ1159" s="2"/>
      <c r="JA1159" s="2"/>
      <c r="JB1159" s="2"/>
      <c r="JC1159" s="2"/>
    </row>
    <row r="1160" spans="245:263"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  <c r="IW1160" s="20"/>
      <c r="IX1160" s="2"/>
      <c r="IY1160" s="2"/>
      <c r="IZ1160" s="2"/>
      <c r="JA1160" s="2"/>
      <c r="JB1160" s="2"/>
      <c r="JC1160" s="2"/>
    </row>
    <row r="1161" spans="245:263"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  <c r="IW1161" s="20"/>
      <c r="IX1161" s="2"/>
      <c r="IY1161" s="2"/>
      <c r="IZ1161" s="2"/>
      <c r="JA1161" s="2"/>
      <c r="JB1161" s="2"/>
      <c r="JC1161" s="2"/>
    </row>
    <row r="1162" spans="245:263"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  <c r="IW1162" s="20"/>
      <c r="IX1162" s="2"/>
      <c r="IY1162" s="2"/>
      <c r="IZ1162" s="2"/>
      <c r="JA1162" s="2"/>
      <c r="JB1162" s="2"/>
      <c r="JC1162" s="2"/>
    </row>
    <row r="1163" spans="245:263"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  <c r="IW1163" s="20"/>
      <c r="IX1163" s="2"/>
      <c r="IY1163" s="2"/>
      <c r="IZ1163" s="2"/>
      <c r="JA1163" s="2"/>
      <c r="JB1163" s="2"/>
      <c r="JC1163" s="2"/>
    </row>
    <row r="1164" spans="245:263"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  <c r="IW1164" s="20"/>
      <c r="IX1164" s="2"/>
      <c r="IY1164" s="2"/>
      <c r="IZ1164" s="2"/>
      <c r="JA1164" s="2"/>
      <c r="JB1164" s="2"/>
      <c r="JC1164" s="2"/>
    </row>
    <row r="1165" spans="245:263"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  <c r="IW1165" s="20"/>
      <c r="IX1165" s="2"/>
      <c r="IY1165" s="2"/>
      <c r="IZ1165" s="2"/>
      <c r="JA1165" s="2"/>
      <c r="JB1165" s="2"/>
      <c r="JC1165" s="2"/>
    </row>
    <row r="1166" spans="245:263"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  <c r="IW1166" s="20"/>
      <c r="IX1166" s="2"/>
      <c r="IY1166" s="2"/>
      <c r="IZ1166" s="2"/>
      <c r="JA1166" s="2"/>
      <c r="JB1166" s="2"/>
      <c r="JC1166" s="2"/>
    </row>
    <row r="1167" spans="245:263"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  <c r="IW1167" s="20"/>
      <c r="IX1167" s="2"/>
      <c r="IY1167" s="2"/>
      <c r="IZ1167" s="2"/>
      <c r="JA1167" s="2"/>
      <c r="JB1167" s="2"/>
      <c r="JC1167" s="2"/>
    </row>
    <row r="1168" spans="245:263"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  <c r="IW1168" s="20"/>
      <c r="IX1168" s="2"/>
      <c r="IY1168" s="2"/>
      <c r="IZ1168" s="2"/>
      <c r="JA1168" s="2"/>
      <c r="JB1168" s="2"/>
      <c r="JC1168" s="2"/>
    </row>
    <row r="1169" spans="245:263"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  <c r="IW1169" s="20"/>
      <c r="IX1169" s="2"/>
      <c r="IY1169" s="2"/>
      <c r="IZ1169" s="2"/>
      <c r="JA1169" s="2"/>
      <c r="JB1169" s="2"/>
      <c r="JC1169" s="2"/>
    </row>
    <row r="1170" spans="245:263"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  <c r="IW1170" s="20"/>
      <c r="IX1170" s="2"/>
      <c r="IY1170" s="2"/>
      <c r="IZ1170" s="2"/>
      <c r="JA1170" s="2"/>
      <c r="JB1170" s="2"/>
      <c r="JC1170" s="2"/>
    </row>
    <row r="1171" spans="245:263"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  <c r="IW1171" s="20"/>
      <c r="IX1171" s="2"/>
      <c r="IY1171" s="2"/>
      <c r="IZ1171" s="2"/>
      <c r="JA1171" s="2"/>
      <c r="JB1171" s="2"/>
      <c r="JC1171" s="2"/>
    </row>
    <row r="1172" spans="245:263"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  <c r="IW1172" s="20"/>
      <c r="IX1172" s="2"/>
      <c r="IY1172" s="2"/>
      <c r="IZ1172" s="2"/>
      <c r="JA1172" s="2"/>
      <c r="JB1172" s="2"/>
      <c r="JC1172" s="2"/>
    </row>
    <row r="1173" spans="245:263"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  <c r="IW1173" s="20"/>
      <c r="IX1173" s="2"/>
      <c r="IY1173" s="2"/>
      <c r="IZ1173" s="2"/>
      <c r="JA1173" s="2"/>
      <c r="JB1173" s="2"/>
      <c r="JC1173" s="2"/>
    </row>
    <row r="1174" spans="245:263"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  <c r="IW1174" s="20"/>
      <c r="IX1174" s="2"/>
      <c r="IY1174" s="2"/>
      <c r="IZ1174" s="2"/>
      <c r="JA1174" s="2"/>
      <c r="JB1174" s="2"/>
      <c r="JC1174" s="2"/>
    </row>
    <row r="1175" spans="245:263"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  <c r="IW1175" s="20"/>
      <c r="IX1175" s="2"/>
      <c r="IY1175" s="2"/>
      <c r="IZ1175" s="2"/>
      <c r="JA1175" s="2"/>
      <c r="JB1175" s="2"/>
      <c r="JC1175" s="2"/>
    </row>
    <row r="1176" spans="245:263"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  <c r="IW1176" s="20"/>
      <c r="IX1176" s="2"/>
      <c r="IY1176" s="2"/>
      <c r="IZ1176" s="2"/>
      <c r="JA1176" s="2"/>
      <c r="JB1176" s="2"/>
      <c r="JC1176" s="2"/>
    </row>
    <row r="1177" spans="245:263"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  <c r="IW1177" s="20"/>
      <c r="IX1177" s="2"/>
      <c r="IY1177" s="2"/>
      <c r="IZ1177" s="2"/>
      <c r="JA1177" s="2"/>
      <c r="JB1177" s="2"/>
      <c r="JC1177" s="2"/>
    </row>
    <row r="1178" spans="245:263"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  <c r="IW1178" s="20"/>
      <c r="IX1178" s="2"/>
      <c r="IY1178" s="2"/>
      <c r="IZ1178" s="2"/>
      <c r="JA1178" s="2"/>
      <c r="JB1178" s="2"/>
      <c r="JC1178" s="2"/>
    </row>
    <row r="1179" spans="245:263"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  <c r="IW1179" s="20"/>
      <c r="IX1179" s="2"/>
      <c r="IY1179" s="2"/>
      <c r="IZ1179" s="2"/>
      <c r="JA1179" s="2"/>
      <c r="JB1179" s="2"/>
      <c r="JC1179" s="2"/>
    </row>
    <row r="1180" spans="245:263"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  <c r="IW1180" s="20"/>
      <c r="IX1180" s="2"/>
      <c r="IY1180" s="2"/>
      <c r="IZ1180" s="2"/>
      <c r="JA1180" s="2"/>
      <c r="JB1180" s="2"/>
      <c r="JC1180" s="2"/>
    </row>
    <row r="1181" spans="245:263"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  <c r="IW1181" s="20"/>
      <c r="IX1181" s="2"/>
      <c r="IY1181" s="2"/>
      <c r="IZ1181" s="2"/>
      <c r="JA1181" s="2"/>
      <c r="JB1181" s="2"/>
      <c r="JC1181" s="2"/>
    </row>
    <row r="1182" spans="245:263"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  <c r="IW1182" s="20"/>
      <c r="IX1182" s="2"/>
      <c r="IY1182" s="2"/>
      <c r="IZ1182" s="2"/>
      <c r="JA1182" s="2"/>
      <c r="JB1182" s="2"/>
      <c r="JC1182" s="2"/>
    </row>
    <row r="1183" spans="245:263"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  <c r="IW1183" s="20"/>
      <c r="IX1183" s="2"/>
      <c r="IY1183" s="2"/>
      <c r="IZ1183" s="2"/>
      <c r="JA1183" s="2"/>
      <c r="JB1183" s="2"/>
      <c r="JC1183" s="2"/>
    </row>
    <row r="1184" spans="245:263"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  <c r="IW1184" s="20"/>
      <c r="IX1184" s="2"/>
      <c r="IY1184" s="2"/>
      <c r="IZ1184" s="2"/>
      <c r="JA1184" s="2"/>
      <c r="JB1184" s="2"/>
      <c r="JC1184" s="2"/>
    </row>
    <row r="1185" spans="245:263"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  <c r="IW1185" s="20"/>
      <c r="IX1185" s="2"/>
      <c r="IY1185" s="2"/>
      <c r="IZ1185" s="2"/>
      <c r="JA1185" s="2"/>
      <c r="JB1185" s="2"/>
      <c r="JC1185" s="2"/>
    </row>
    <row r="1186" spans="245:263"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  <c r="IW1186" s="20"/>
      <c r="IX1186" s="2"/>
      <c r="IY1186" s="2"/>
      <c r="IZ1186" s="2"/>
      <c r="JA1186" s="2"/>
      <c r="JB1186" s="2"/>
      <c r="JC1186" s="2"/>
    </row>
    <row r="1187" spans="245:263"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  <c r="IW1187" s="20"/>
      <c r="IX1187" s="2"/>
      <c r="IY1187" s="2"/>
      <c r="IZ1187" s="2"/>
      <c r="JA1187" s="2"/>
      <c r="JB1187" s="2"/>
      <c r="JC1187" s="2"/>
    </row>
    <row r="1188" spans="245:263"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  <c r="IW1188" s="20"/>
      <c r="IX1188" s="2"/>
      <c r="IY1188" s="2"/>
      <c r="IZ1188" s="2"/>
      <c r="JA1188" s="2"/>
      <c r="JB1188" s="2"/>
      <c r="JC1188" s="2"/>
    </row>
    <row r="1189" spans="245:263"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  <c r="IW1189" s="20"/>
      <c r="IX1189" s="2"/>
      <c r="IY1189" s="2"/>
      <c r="IZ1189" s="2"/>
      <c r="JA1189" s="2"/>
      <c r="JB1189" s="2"/>
      <c r="JC1189" s="2"/>
    </row>
    <row r="1190" spans="245:263"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  <c r="IW1190" s="20"/>
      <c r="IX1190" s="2"/>
      <c r="IY1190" s="2"/>
      <c r="IZ1190" s="2"/>
      <c r="JA1190" s="2"/>
      <c r="JB1190" s="2"/>
      <c r="JC1190" s="2"/>
    </row>
    <row r="1191" spans="245:263"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  <c r="IW1191" s="20"/>
      <c r="IX1191" s="2"/>
      <c r="IY1191" s="2"/>
      <c r="IZ1191" s="2"/>
      <c r="JA1191" s="2"/>
      <c r="JB1191" s="2"/>
      <c r="JC1191" s="2"/>
    </row>
    <row r="1192" spans="245:263"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  <c r="IW1192" s="20"/>
      <c r="IX1192" s="2"/>
      <c r="IY1192" s="2"/>
      <c r="IZ1192" s="2"/>
      <c r="JA1192" s="2"/>
      <c r="JB1192" s="2"/>
      <c r="JC1192" s="2"/>
    </row>
    <row r="1193" spans="245:263"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  <c r="IW1193" s="20"/>
      <c r="IX1193" s="2"/>
      <c r="IY1193" s="2"/>
      <c r="IZ1193" s="2"/>
      <c r="JA1193" s="2"/>
      <c r="JB1193" s="2"/>
      <c r="JC1193" s="2"/>
    </row>
    <row r="1194" spans="245:263"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  <c r="IW1194" s="20"/>
      <c r="IX1194" s="2"/>
      <c r="IY1194" s="2"/>
      <c r="IZ1194" s="2"/>
      <c r="JA1194" s="2"/>
      <c r="JB1194" s="2"/>
      <c r="JC1194" s="2"/>
    </row>
    <row r="1195" spans="245:263"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  <c r="IW1195" s="20"/>
      <c r="IX1195" s="2"/>
      <c r="IY1195" s="2"/>
      <c r="IZ1195" s="2"/>
      <c r="JA1195" s="2"/>
      <c r="JB1195" s="2"/>
      <c r="JC1195" s="2"/>
    </row>
    <row r="1196" spans="245:263"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  <c r="IW1196" s="20"/>
      <c r="IX1196" s="2"/>
      <c r="IY1196" s="2"/>
      <c r="IZ1196" s="2"/>
      <c r="JA1196" s="2"/>
      <c r="JB1196" s="2"/>
      <c r="JC1196" s="2"/>
    </row>
    <row r="1197" spans="245:263"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  <c r="IW1197" s="20"/>
      <c r="IX1197" s="2"/>
      <c r="IY1197" s="2"/>
      <c r="IZ1197" s="2"/>
      <c r="JA1197" s="2"/>
      <c r="JB1197" s="2"/>
      <c r="JC1197" s="2"/>
    </row>
    <row r="1198" spans="245:263"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  <c r="IW1198" s="20"/>
      <c r="IX1198" s="2"/>
      <c r="IY1198" s="2"/>
      <c r="IZ1198" s="2"/>
      <c r="JA1198" s="2"/>
      <c r="JB1198" s="2"/>
      <c r="JC1198" s="2"/>
    </row>
    <row r="1199" spans="245:263"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  <c r="IW1199" s="20"/>
      <c r="IX1199" s="2"/>
      <c r="IY1199" s="2"/>
      <c r="IZ1199" s="2"/>
      <c r="JA1199" s="2"/>
      <c r="JB1199" s="2"/>
      <c r="JC1199" s="2"/>
    </row>
    <row r="1200" spans="245:263"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  <c r="IW1200" s="20"/>
      <c r="IX1200" s="2"/>
      <c r="IY1200" s="2"/>
      <c r="IZ1200" s="2"/>
      <c r="JA1200" s="2"/>
      <c r="JB1200" s="2"/>
      <c r="JC1200" s="2"/>
    </row>
    <row r="1201" spans="245:263"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  <c r="IW1201" s="20"/>
      <c r="IX1201" s="2"/>
      <c r="IY1201" s="2"/>
      <c r="IZ1201" s="2"/>
      <c r="JA1201" s="2"/>
      <c r="JB1201" s="2"/>
      <c r="JC1201" s="2"/>
    </row>
    <row r="1202" spans="245:263"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  <c r="IW1202" s="20"/>
      <c r="IX1202" s="2"/>
      <c r="IY1202" s="2"/>
      <c r="IZ1202" s="2"/>
      <c r="JA1202" s="2"/>
      <c r="JB1202" s="2"/>
      <c r="JC1202" s="2"/>
    </row>
    <row r="1203" spans="245:263"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  <c r="IW1203" s="20"/>
      <c r="IX1203" s="2"/>
      <c r="IY1203" s="2"/>
      <c r="IZ1203" s="2"/>
      <c r="JA1203" s="2"/>
      <c r="JB1203" s="2"/>
      <c r="JC1203" s="2"/>
    </row>
    <row r="1204" spans="245:263"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  <c r="IW1204" s="20"/>
      <c r="IX1204" s="2"/>
      <c r="IY1204" s="2"/>
      <c r="IZ1204" s="2"/>
      <c r="JA1204" s="2"/>
      <c r="JB1204" s="2"/>
      <c r="JC1204" s="2"/>
    </row>
    <row r="1205" spans="245:263"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  <c r="IW1205" s="20"/>
      <c r="IX1205" s="2"/>
      <c r="IY1205" s="2"/>
      <c r="IZ1205" s="2"/>
      <c r="JA1205" s="2"/>
      <c r="JB1205" s="2"/>
      <c r="JC1205" s="2"/>
    </row>
    <row r="1206" spans="245:263"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  <c r="IW1206" s="20"/>
      <c r="IX1206" s="2"/>
      <c r="IY1206" s="2"/>
      <c r="IZ1206" s="2"/>
      <c r="JA1206" s="2"/>
      <c r="JB1206" s="2"/>
      <c r="JC1206" s="2"/>
    </row>
    <row r="1207" spans="245:263"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  <c r="IW1207" s="20"/>
      <c r="IX1207" s="2"/>
      <c r="IY1207" s="2"/>
      <c r="IZ1207" s="2"/>
      <c r="JA1207" s="2"/>
      <c r="JB1207" s="2"/>
      <c r="JC1207" s="2"/>
    </row>
    <row r="1208" spans="245:263"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  <c r="IW1208" s="20"/>
      <c r="IX1208" s="2"/>
      <c r="IY1208" s="2"/>
      <c r="IZ1208" s="2"/>
      <c r="JA1208" s="2"/>
      <c r="JB1208" s="2"/>
      <c r="JC1208" s="2"/>
    </row>
    <row r="1209" spans="245:263"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  <c r="IW1209" s="20"/>
      <c r="IX1209" s="2"/>
      <c r="IY1209" s="2"/>
      <c r="IZ1209" s="2"/>
      <c r="JA1209" s="2"/>
      <c r="JB1209" s="2"/>
      <c r="JC1209" s="2"/>
    </row>
    <row r="1210" spans="245:263"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  <c r="IW1210" s="20"/>
      <c r="IX1210" s="2"/>
      <c r="IY1210" s="2"/>
      <c r="IZ1210" s="2"/>
      <c r="JA1210" s="2"/>
      <c r="JB1210" s="2"/>
      <c r="JC1210" s="2"/>
    </row>
    <row r="1211" spans="245:263"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  <c r="IW1211" s="20"/>
      <c r="IX1211" s="2"/>
      <c r="IY1211" s="2"/>
      <c r="IZ1211" s="2"/>
      <c r="JA1211" s="2"/>
      <c r="JB1211" s="2"/>
      <c r="JC1211" s="2"/>
    </row>
    <row r="1212" spans="245:263"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  <c r="IW1212" s="20"/>
      <c r="IX1212" s="2"/>
      <c r="IY1212" s="2"/>
      <c r="IZ1212" s="2"/>
      <c r="JA1212" s="2"/>
      <c r="JB1212" s="2"/>
      <c r="JC1212" s="2"/>
    </row>
    <row r="1213" spans="245:263"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  <c r="IW1213" s="20"/>
      <c r="IX1213" s="2"/>
      <c r="IY1213" s="2"/>
      <c r="IZ1213" s="2"/>
      <c r="JA1213" s="2"/>
      <c r="JB1213" s="2"/>
      <c r="JC1213" s="2"/>
    </row>
    <row r="1214" spans="245:263"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  <c r="IW1214" s="20"/>
      <c r="IX1214" s="2"/>
      <c r="IY1214" s="2"/>
      <c r="IZ1214" s="2"/>
      <c r="JA1214" s="2"/>
      <c r="JB1214" s="2"/>
      <c r="JC1214" s="2"/>
    </row>
    <row r="1215" spans="245:263"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  <c r="IW1215" s="20"/>
      <c r="IX1215" s="2"/>
      <c r="IY1215" s="2"/>
      <c r="IZ1215" s="2"/>
      <c r="JA1215" s="2"/>
      <c r="JB1215" s="2"/>
      <c r="JC1215" s="2"/>
    </row>
    <row r="1216" spans="245:263"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  <c r="IW1216" s="20"/>
      <c r="IX1216" s="2"/>
      <c r="IY1216" s="2"/>
      <c r="IZ1216" s="2"/>
      <c r="JA1216" s="2"/>
      <c r="JB1216" s="2"/>
      <c r="JC1216" s="2"/>
    </row>
    <row r="1217" spans="245:263"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  <c r="IW1217" s="20"/>
      <c r="IX1217" s="2"/>
      <c r="IY1217" s="2"/>
      <c r="IZ1217" s="2"/>
      <c r="JA1217" s="2"/>
      <c r="JB1217" s="2"/>
      <c r="JC1217" s="2"/>
    </row>
    <row r="1218" spans="245:263"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  <c r="IW1218" s="20"/>
      <c r="IX1218" s="2"/>
      <c r="IY1218" s="2"/>
      <c r="IZ1218" s="2"/>
      <c r="JA1218" s="2"/>
      <c r="JB1218" s="2"/>
      <c r="JC1218" s="2"/>
    </row>
    <row r="1219" spans="245:263"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  <c r="IW1219" s="20"/>
      <c r="IX1219" s="2"/>
      <c r="IY1219" s="2"/>
      <c r="IZ1219" s="2"/>
      <c r="JA1219" s="2"/>
      <c r="JB1219" s="2"/>
      <c r="JC1219" s="2"/>
    </row>
    <row r="1220" spans="245:263"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  <c r="IW1220" s="20"/>
      <c r="IX1220" s="2"/>
      <c r="IY1220" s="2"/>
      <c r="IZ1220" s="2"/>
      <c r="JA1220" s="2"/>
      <c r="JB1220" s="2"/>
      <c r="JC1220" s="2"/>
    </row>
    <row r="1221" spans="245:263"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  <c r="IW1221" s="20"/>
      <c r="IX1221" s="2"/>
      <c r="IY1221" s="2"/>
      <c r="IZ1221" s="2"/>
      <c r="JA1221" s="2"/>
      <c r="JB1221" s="2"/>
      <c r="JC1221" s="2"/>
    </row>
    <row r="1222" spans="245:263"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  <c r="IW1222" s="20"/>
      <c r="IX1222" s="2"/>
      <c r="IY1222" s="2"/>
      <c r="IZ1222" s="2"/>
      <c r="JA1222" s="2"/>
      <c r="JB1222" s="2"/>
      <c r="JC1222" s="2"/>
    </row>
    <row r="1223" spans="245:263"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  <c r="IW1223" s="20"/>
      <c r="IX1223" s="2"/>
      <c r="IY1223" s="2"/>
      <c r="IZ1223" s="2"/>
      <c r="JA1223" s="2"/>
      <c r="JB1223" s="2"/>
      <c r="JC1223" s="2"/>
    </row>
    <row r="1224" spans="245:263"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  <c r="IW1224" s="20"/>
      <c r="IX1224" s="2"/>
      <c r="IY1224" s="2"/>
      <c r="IZ1224" s="2"/>
      <c r="JA1224" s="2"/>
      <c r="JB1224" s="2"/>
      <c r="JC1224" s="2"/>
    </row>
    <row r="1225" spans="245:263"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  <c r="IW1225" s="20"/>
      <c r="IX1225" s="2"/>
      <c r="IY1225" s="2"/>
      <c r="IZ1225" s="2"/>
      <c r="JA1225" s="2"/>
      <c r="JB1225" s="2"/>
      <c r="JC1225" s="2"/>
    </row>
    <row r="1226" spans="245:263"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  <c r="IW1226" s="20"/>
      <c r="IX1226" s="2"/>
      <c r="IY1226" s="2"/>
      <c r="IZ1226" s="2"/>
      <c r="JA1226" s="2"/>
      <c r="JB1226" s="2"/>
      <c r="JC1226" s="2"/>
    </row>
    <row r="1227" spans="245:263"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  <c r="IW1227" s="20"/>
      <c r="IX1227" s="2"/>
      <c r="IY1227" s="2"/>
      <c r="IZ1227" s="2"/>
      <c r="JA1227" s="2"/>
      <c r="JB1227" s="2"/>
      <c r="JC1227" s="2"/>
    </row>
    <row r="1228" spans="245:263"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  <c r="IW1228" s="20"/>
      <c r="IX1228" s="2"/>
      <c r="IY1228" s="2"/>
      <c r="IZ1228" s="2"/>
      <c r="JA1228" s="2"/>
      <c r="JB1228" s="2"/>
      <c r="JC1228" s="2"/>
    </row>
    <row r="1229" spans="245:263"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  <c r="IW1229" s="20"/>
      <c r="IX1229" s="2"/>
      <c r="IY1229" s="2"/>
      <c r="IZ1229" s="2"/>
      <c r="JA1229" s="2"/>
      <c r="JB1229" s="2"/>
      <c r="JC1229" s="2"/>
    </row>
    <row r="1230" spans="245:263"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  <c r="IW1230" s="20"/>
      <c r="IX1230" s="2"/>
      <c r="IY1230" s="2"/>
      <c r="IZ1230" s="2"/>
      <c r="JA1230" s="2"/>
      <c r="JB1230" s="2"/>
      <c r="JC1230" s="2"/>
    </row>
    <row r="1231" spans="245:263"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  <c r="IW1231" s="20"/>
      <c r="IX1231" s="2"/>
      <c r="IY1231" s="2"/>
      <c r="IZ1231" s="2"/>
      <c r="JA1231" s="2"/>
      <c r="JB1231" s="2"/>
      <c r="JC1231" s="2"/>
    </row>
    <row r="1232" spans="245:263"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  <c r="IW1232" s="20"/>
      <c r="IX1232" s="2"/>
      <c r="IY1232" s="2"/>
      <c r="IZ1232" s="2"/>
      <c r="JA1232" s="2"/>
      <c r="JB1232" s="2"/>
      <c r="JC1232" s="2"/>
    </row>
    <row r="1233" spans="245:263"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  <c r="IW1233" s="20"/>
      <c r="IX1233" s="2"/>
      <c r="IY1233" s="2"/>
      <c r="IZ1233" s="2"/>
      <c r="JA1233" s="2"/>
      <c r="JB1233" s="2"/>
      <c r="JC1233" s="2"/>
    </row>
    <row r="1234" spans="245:263"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  <c r="IW1234" s="20"/>
      <c r="IX1234" s="2"/>
      <c r="IY1234" s="2"/>
      <c r="IZ1234" s="2"/>
      <c r="JA1234" s="2"/>
      <c r="JB1234" s="2"/>
      <c r="JC1234" s="2"/>
    </row>
    <row r="1235" spans="245:263"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  <c r="IW1235" s="20"/>
      <c r="IX1235" s="2"/>
      <c r="IY1235" s="2"/>
      <c r="IZ1235" s="2"/>
      <c r="JA1235" s="2"/>
      <c r="JB1235" s="2"/>
      <c r="JC1235" s="2"/>
    </row>
    <row r="1236" spans="245:263"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  <c r="IW1236" s="20"/>
      <c r="IX1236" s="2"/>
      <c r="IY1236" s="2"/>
      <c r="IZ1236" s="2"/>
      <c r="JA1236" s="2"/>
      <c r="JB1236" s="2"/>
      <c r="JC1236" s="2"/>
    </row>
    <row r="1237" spans="245:263"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  <c r="IW1237" s="20"/>
      <c r="IX1237" s="2"/>
      <c r="IY1237" s="2"/>
      <c r="IZ1237" s="2"/>
      <c r="JA1237" s="2"/>
      <c r="JB1237" s="2"/>
      <c r="JC1237" s="2"/>
    </row>
    <row r="1238" spans="245:263"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  <c r="IW1238" s="20"/>
      <c r="IX1238" s="2"/>
      <c r="IY1238" s="2"/>
      <c r="IZ1238" s="2"/>
      <c r="JA1238" s="2"/>
      <c r="JB1238" s="2"/>
      <c r="JC1238" s="2"/>
    </row>
    <row r="1239" spans="245:263"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  <c r="IW1239" s="20"/>
      <c r="IX1239" s="2"/>
      <c r="IY1239" s="2"/>
      <c r="IZ1239" s="2"/>
      <c r="JA1239" s="2"/>
      <c r="JB1239" s="2"/>
      <c r="JC1239" s="2"/>
    </row>
    <row r="1240" spans="245:263"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  <c r="IW1240" s="20"/>
      <c r="IX1240" s="2"/>
      <c r="IY1240" s="2"/>
      <c r="IZ1240" s="2"/>
      <c r="JA1240" s="2"/>
      <c r="JB1240" s="2"/>
      <c r="JC1240" s="2"/>
    </row>
    <row r="1241" spans="245:263"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  <c r="IW1241" s="20"/>
      <c r="IX1241" s="2"/>
      <c r="IY1241" s="2"/>
      <c r="IZ1241" s="2"/>
      <c r="JA1241" s="2"/>
      <c r="JB1241" s="2"/>
      <c r="JC1241" s="2"/>
    </row>
    <row r="1242" spans="245:263"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  <c r="IW1242" s="20"/>
      <c r="IX1242" s="2"/>
      <c r="IY1242" s="2"/>
      <c r="IZ1242" s="2"/>
      <c r="JA1242" s="2"/>
      <c r="JB1242" s="2"/>
      <c r="JC1242" s="2"/>
    </row>
    <row r="1243" spans="245:263"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  <c r="IW1243" s="20"/>
      <c r="IX1243" s="2"/>
      <c r="IY1243" s="2"/>
      <c r="IZ1243" s="2"/>
      <c r="JA1243" s="2"/>
      <c r="JB1243" s="2"/>
      <c r="JC1243" s="2"/>
    </row>
    <row r="1244" spans="245:263"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  <c r="IW1244" s="20"/>
      <c r="IX1244" s="2"/>
      <c r="IY1244" s="2"/>
      <c r="IZ1244" s="2"/>
      <c r="JA1244" s="2"/>
      <c r="JB1244" s="2"/>
      <c r="JC1244" s="2"/>
    </row>
    <row r="1245" spans="245:263"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  <c r="IW1245" s="20"/>
      <c r="IX1245" s="2"/>
      <c r="IY1245" s="2"/>
      <c r="IZ1245" s="2"/>
      <c r="JA1245" s="2"/>
      <c r="JB1245" s="2"/>
      <c r="JC1245" s="2"/>
    </row>
    <row r="1246" spans="245:263"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  <c r="IW1246" s="20"/>
      <c r="IX1246" s="2"/>
      <c r="IY1246" s="2"/>
      <c r="IZ1246" s="2"/>
      <c r="JA1246" s="2"/>
      <c r="JB1246" s="2"/>
      <c r="JC1246" s="2"/>
    </row>
    <row r="1247" spans="245:263"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  <c r="IW1247" s="20"/>
      <c r="IX1247" s="2"/>
      <c r="IY1247" s="2"/>
      <c r="IZ1247" s="2"/>
      <c r="JA1247" s="2"/>
      <c r="JB1247" s="2"/>
      <c r="JC1247" s="2"/>
    </row>
    <row r="1248" spans="245:263"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  <c r="IW1248" s="20"/>
      <c r="IX1248" s="2"/>
      <c r="IY1248" s="2"/>
      <c r="IZ1248" s="2"/>
      <c r="JA1248" s="2"/>
      <c r="JB1248" s="2"/>
      <c r="JC1248" s="2"/>
    </row>
    <row r="1249" spans="245:263"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  <c r="IW1249" s="20"/>
      <c r="IX1249" s="2"/>
      <c r="IY1249" s="2"/>
      <c r="IZ1249" s="2"/>
      <c r="JA1249" s="2"/>
      <c r="JB1249" s="2"/>
      <c r="JC1249" s="2"/>
    </row>
    <row r="1250" spans="245:263"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  <c r="IW1250" s="20"/>
      <c r="IX1250" s="2"/>
      <c r="IY1250" s="2"/>
      <c r="IZ1250" s="2"/>
      <c r="JA1250" s="2"/>
      <c r="JB1250" s="2"/>
      <c r="JC1250" s="2"/>
    </row>
    <row r="1251" spans="245:263"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  <c r="IW1251" s="20"/>
      <c r="IX1251" s="2"/>
      <c r="IY1251" s="2"/>
      <c r="IZ1251" s="2"/>
      <c r="JA1251" s="2"/>
      <c r="JB1251" s="2"/>
      <c r="JC1251" s="2"/>
    </row>
    <row r="1252" spans="245:263"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  <c r="IW1252" s="20"/>
      <c r="IX1252" s="2"/>
      <c r="IY1252" s="2"/>
      <c r="IZ1252" s="2"/>
      <c r="JA1252" s="2"/>
      <c r="JB1252" s="2"/>
      <c r="JC1252" s="2"/>
    </row>
    <row r="1253" spans="245:263"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  <c r="IW1253" s="20"/>
      <c r="IX1253" s="2"/>
      <c r="IY1253" s="2"/>
      <c r="IZ1253" s="2"/>
      <c r="JA1253" s="2"/>
      <c r="JB1253" s="2"/>
      <c r="JC1253" s="2"/>
    </row>
    <row r="1254" spans="245:263"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  <c r="IW1254" s="20"/>
      <c r="IX1254" s="2"/>
      <c r="IY1254" s="2"/>
      <c r="IZ1254" s="2"/>
      <c r="JA1254" s="2"/>
      <c r="JB1254" s="2"/>
      <c r="JC1254" s="2"/>
    </row>
    <row r="1255" spans="245:263"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  <c r="IW1255" s="20"/>
      <c r="IX1255" s="2"/>
      <c r="IY1255" s="2"/>
      <c r="IZ1255" s="2"/>
      <c r="JA1255" s="2"/>
      <c r="JB1255" s="2"/>
      <c r="JC1255" s="2"/>
    </row>
    <row r="1256" spans="245:263"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  <c r="IW1256" s="20"/>
      <c r="IX1256" s="2"/>
      <c r="IY1256" s="2"/>
      <c r="IZ1256" s="2"/>
      <c r="JA1256" s="2"/>
      <c r="JB1256" s="2"/>
      <c r="JC1256" s="2"/>
    </row>
    <row r="1257" spans="245:263"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  <c r="IW1257" s="20"/>
      <c r="IX1257" s="2"/>
      <c r="IY1257" s="2"/>
      <c r="IZ1257" s="2"/>
      <c r="JA1257" s="2"/>
      <c r="JB1257" s="2"/>
      <c r="JC1257" s="2"/>
    </row>
    <row r="1258" spans="245:263"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  <c r="IW1258" s="20"/>
      <c r="IX1258" s="2"/>
      <c r="IY1258" s="2"/>
      <c r="IZ1258" s="2"/>
      <c r="JA1258" s="2"/>
      <c r="JB1258" s="2"/>
      <c r="JC1258" s="2"/>
    </row>
    <row r="1259" spans="245:263"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  <c r="IW1259" s="20"/>
      <c r="IX1259" s="2"/>
      <c r="IY1259" s="2"/>
      <c r="IZ1259" s="2"/>
      <c r="JA1259" s="2"/>
      <c r="JB1259" s="2"/>
      <c r="JC1259" s="2"/>
    </row>
    <row r="1260" spans="245:263"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  <c r="IW1260" s="20"/>
      <c r="IX1260" s="2"/>
      <c r="IY1260" s="2"/>
      <c r="IZ1260" s="2"/>
      <c r="JA1260" s="2"/>
      <c r="JB1260" s="2"/>
      <c r="JC1260" s="2"/>
    </row>
    <row r="1261" spans="245:263"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  <c r="IW1261" s="20"/>
      <c r="IX1261" s="2"/>
      <c r="IY1261" s="2"/>
      <c r="IZ1261" s="2"/>
      <c r="JA1261" s="2"/>
      <c r="JB1261" s="2"/>
      <c r="JC1261" s="2"/>
    </row>
    <row r="1262" spans="245:263"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  <c r="IW1262" s="20"/>
      <c r="IX1262" s="2"/>
      <c r="IY1262" s="2"/>
      <c r="IZ1262" s="2"/>
      <c r="JA1262" s="2"/>
      <c r="JB1262" s="2"/>
      <c r="JC1262" s="2"/>
    </row>
    <row r="1263" spans="245:263"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  <c r="IW1263" s="20"/>
      <c r="IX1263" s="2"/>
      <c r="IY1263" s="2"/>
      <c r="IZ1263" s="2"/>
      <c r="JA1263" s="2"/>
      <c r="JB1263" s="2"/>
      <c r="JC1263" s="2"/>
    </row>
    <row r="1264" spans="245:263"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  <c r="IW1264" s="20"/>
      <c r="IX1264" s="2"/>
      <c r="IY1264" s="2"/>
      <c r="IZ1264" s="2"/>
      <c r="JA1264" s="2"/>
      <c r="JB1264" s="2"/>
      <c r="JC1264" s="2"/>
    </row>
    <row r="1265" spans="245:263"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  <c r="IW1265" s="20"/>
      <c r="IX1265" s="2"/>
      <c r="IY1265" s="2"/>
      <c r="IZ1265" s="2"/>
      <c r="JA1265" s="2"/>
      <c r="JB1265" s="2"/>
      <c r="JC1265" s="2"/>
    </row>
    <row r="1266" spans="245:263"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  <c r="IW1266" s="20"/>
      <c r="IX1266" s="2"/>
      <c r="IY1266" s="2"/>
      <c r="IZ1266" s="2"/>
      <c r="JA1266" s="2"/>
      <c r="JB1266" s="2"/>
      <c r="JC1266" s="2"/>
    </row>
    <row r="1267" spans="245:263"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  <c r="IW1267" s="20"/>
      <c r="IX1267" s="2"/>
      <c r="IY1267" s="2"/>
      <c r="IZ1267" s="2"/>
      <c r="JA1267" s="2"/>
      <c r="JB1267" s="2"/>
      <c r="JC1267" s="2"/>
    </row>
    <row r="1268" spans="245:263"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  <c r="IW1268" s="20"/>
      <c r="IX1268" s="2"/>
      <c r="IY1268" s="2"/>
      <c r="IZ1268" s="2"/>
      <c r="JA1268" s="2"/>
      <c r="JB1268" s="2"/>
      <c r="JC1268" s="2"/>
    </row>
    <row r="1269" spans="245:263"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  <c r="IW1269" s="20"/>
      <c r="IX1269" s="2"/>
      <c r="IY1269" s="2"/>
      <c r="IZ1269" s="2"/>
      <c r="JA1269" s="2"/>
      <c r="JB1269" s="2"/>
      <c r="JC1269" s="2"/>
    </row>
    <row r="1270" spans="245:263"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  <c r="IW1270" s="20"/>
      <c r="IX1270" s="2"/>
      <c r="IY1270" s="2"/>
      <c r="IZ1270" s="2"/>
      <c r="JA1270" s="2"/>
      <c r="JB1270" s="2"/>
      <c r="JC1270" s="2"/>
    </row>
    <row r="1271" spans="245:263"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  <c r="IW1271" s="20"/>
      <c r="IX1271" s="2"/>
      <c r="IY1271" s="2"/>
      <c r="IZ1271" s="2"/>
      <c r="JA1271" s="2"/>
      <c r="JB1271" s="2"/>
      <c r="JC1271" s="2"/>
    </row>
    <row r="1272" spans="245:263"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  <c r="IW1272" s="20"/>
      <c r="IX1272" s="2"/>
      <c r="IY1272" s="2"/>
      <c r="IZ1272" s="2"/>
      <c r="JA1272" s="2"/>
      <c r="JB1272" s="2"/>
      <c r="JC1272" s="2"/>
    </row>
    <row r="1273" spans="245:263"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  <c r="IW1273" s="20"/>
      <c r="IX1273" s="2"/>
      <c r="IY1273" s="2"/>
      <c r="IZ1273" s="2"/>
      <c r="JA1273" s="2"/>
      <c r="JB1273" s="2"/>
      <c r="JC1273" s="2"/>
    </row>
    <row r="1274" spans="245:263"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  <c r="IW1274" s="20"/>
      <c r="IX1274" s="2"/>
      <c r="IY1274" s="2"/>
      <c r="IZ1274" s="2"/>
      <c r="JA1274" s="2"/>
      <c r="JB1274" s="2"/>
      <c r="JC1274" s="2"/>
    </row>
    <row r="1275" spans="245:263"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  <c r="IW1275" s="20"/>
      <c r="IX1275" s="2"/>
      <c r="IY1275" s="2"/>
      <c r="IZ1275" s="2"/>
      <c r="JA1275" s="2"/>
      <c r="JB1275" s="2"/>
      <c r="JC1275" s="2"/>
    </row>
    <row r="1276" spans="245:263"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  <c r="IW1276" s="20"/>
      <c r="IX1276" s="2"/>
      <c r="IY1276" s="2"/>
      <c r="IZ1276" s="2"/>
      <c r="JA1276" s="2"/>
      <c r="JB1276" s="2"/>
      <c r="JC1276" s="2"/>
    </row>
    <row r="1277" spans="245:263"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  <c r="IW1277" s="20"/>
      <c r="IX1277" s="2"/>
      <c r="IY1277" s="2"/>
      <c r="IZ1277" s="2"/>
      <c r="JA1277" s="2"/>
      <c r="JB1277" s="2"/>
      <c r="JC1277" s="2"/>
    </row>
    <row r="1278" spans="245:263"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  <c r="IW1278" s="20"/>
      <c r="IX1278" s="2"/>
      <c r="IY1278" s="2"/>
      <c r="IZ1278" s="2"/>
      <c r="JA1278" s="2"/>
      <c r="JB1278" s="2"/>
      <c r="JC1278" s="2"/>
    </row>
    <row r="1279" spans="245:263"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  <c r="IW1279" s="20"/>
      <c r="IX1279" s="2"/>
      <c r="IY1279" s="2"/>
      <c r="IZ1279" s="2"/>
      <c r="JA1279" s="2"/>
      <c r="JB1279" s="2"/>
      <c r="JC1279" s="2"/>
    </row>
    <row r="1280" spans="245:263"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  <c r="IW1280" s="20"/>
      <c r="IX1280" s="2"/>
      <c r="IY1280" s="2"/>
      <c r="IZ1280" s="2"/>
      <c r="JA1280" s="2"/>
      <c r="JB1280" s="2"/>
      <c r="JC1280" s="2"/>
    </row>
    <row r="1281" spans="245:263"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  <c r="IW1281" s="20"/>
      <c r="IX1281" s="2"/>
      <c r="IY1281" s="2"/>
      <c r="IZ1281" s="2"/>
      <c r="JA1281" s="2"/>
      <c r="JB1281" s="2"/>
      <c r="JC1281" s="2"/>
    </row>
    <row r="1282" spans="245:263"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  <c r="IW1282" s="20"/>
      <c r="IX1282" s="2"/>
      <c r="IY1282" s="2"/>
      <c r="IZ1282" s="2"/>
      <c r="JA1282" s="2"/>
      <c r="JB1282" s="2"/>
      <c r="JC1282" s="2"/>
    </row>
    <row r="1283" spans="245:263"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  <c r="IW1283" s="20"/>
      <c r="IX1283" s="2"/>
      <c r="IY1283" s="2"/>
      <c r="IZ1283" s="2"/>
      <c r="JA1283" s="2"/>
      <c r="JB1283" s="2"/>
      <c r="JC1283" s="2"/>
    </row>
    <row r="1284" spans="245:263"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  <c r="IW1284" s="20"/>
      <c r="IX1284" s="2"/>
      <c r="IY1284" s="2"/>
      <c r="IZ1284" s="2"/>
      <c r="JA1284" s="2"/>
      <c r="JB1284" s="2"/>
      <c r="JC1284" s="2"/>
    </row>
    <row r="1285" spans="245:263"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  <c r="IW1285" s="20"/>
      <c r="IX1285" s="2"/>
      <c r="IY1285" s="2"/>
      <c r="IZ1285" s="2"/>
      <c r="JA1285" s="2"/>
      <c r="JB1285" s="2"/>
      <c r="JC1285" s="2"/>
    </row>
    <row r="1286" spans="245:263"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  <c r="IW1286" s="20"/>
      <c r="IX1286" s="2"/>
      <c r="IY1286" s="2"/>
      <c r="IZ1286" s="2"/>
      <c r="JA1286" s="2"/>
      <c r="JB1286" s="2"/>
      <c r="JC1286" s="2"/>
    </row>
    <row r="1287" spans="245:263"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  <c r="IW1287" s="20"/>
      <c r="IX1287" s="2"/>
      <c r="IY1287" s="2"/>
      <c r="IZ1287" s="2"/>
      <c r="JA1287" s="2"/>
      <c r="JB1287" s="2"/>
      <c r="JC1287" s="2"/>
    </row>
    <row r="1288" spans="245:263"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  <c r="IW1288" s="20"/>
      <c r="IX1288" s="2"/>
      <c r="IY1288" s="2"/>
      <c r="IZ1288" s="2"/>
      <c r="JA1288" s="2"/>
      <c r="JB1288" s="2"/>
      <c r="JC1288" s="2"/>
    </row>
    <row r="1289" spans="245:263"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  <c r="IW1289" s="20"/>
      <c r="IX1289" s="2"/>
      <c r="IY1289" s="2"/>
      <c r="IZ1289" s="2"/>
      <c r="JA1289" s="2"/>
      <c r="JB1289" s="2"/>
      <c r="JC1289" s="2"/>
    </row>
    <row r="1290" spans="245:263"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  <c r="IW1290" s="20"/>
      <c r="IX1290" s="2"/>
      <c r="IY1290" s="2"/>
      <c r="IZ1290" s="2"/>
      <c r="JA1290" s="2"/>
      <c r="JB1290" s="2"/>
      <c r="JC1290" s="2"/>
    </row>
    <row r="1291" spans="245:263"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  <c r="IW1291" s="20"/>
      <c r="IX1291" s="2"/>
      <c r="IY1291" s="2"/>
      <c r="IZ1291" s="2"/>
      <c r="JA1291" s="2"/>
      <c r="JB1291" s="2"/>
      <c r="JC1291" s="2"/>
    </row>
    <row r="1292" spans="245:263"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  <c r="IW1292" s="20"/>
      <c r="IX1292" s="2"/>
      <c r="IY1292" s="2"/>
      <c r="IZ1292" s="2"/>
      <c r="JA1292" s="2"/>
      <c r="JB1292" s="2"/>
      <c r="JC1292" s="2"/>
    </row>
    <row r="1293" spans="245:263"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  <c r="IW1293" s="20"/>
      <c r="IX1293" s="2"/>
      <c r="IY1293" s="2"/>
      <c r="IZ1293" s="2"/>
      <c r="JA1293" s="2"/>
      <c r="JB1293" s="2"/>
      <c r="JC1293" s="2"/>
    </row>
    <row r="1294" spans="245:263"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  <c r="IW1294" s="20"/>
      <c r="IX1294" s="2"/>
      <c r="IY1294" s="2"/>
      <c r="IZ1294" s="2"/>
      <c r="JA1294" s="2"/>
      <c r="JB1294" s="2"/>
      <c r="JC1294" s="2"/>
    </row>
    <row r="1295" spans="245:263"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  <c r="IW1295" s="20"/>
      <c r="IX1295" s="2"/>
      <c r="IY1295" s="2"/>
      <c r="IZ1295" s="2"/>
      <c r="JA1295" s="2"/>
      <c r="JB1295" s="2"/>
      <c r="JC1295" s="2"/>
    </row>
    <row r="1296" spans="245:263"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  <c r="IW1296" s="20"/>
      <c r="IX1296" s="2"/>
      <c r="IY1296" s="2"/>
      <c r="IZ1296" s="2"/>
      <c r="JA1296" s="2"/>
      <c r="JB1296" s="2"/>
      <c r="JC1296" s="2"/>
    </row>
    <row r="1297" spans="245:263"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  <c r="IW1297" s="20"/>
      <c r="IX1297" s="2"/>
      <c r="IY1297" s="2"/>
      <c r="IZ1297" s="2"/>
      <c r="JA1297" s="2"/>
      <c r="JB1297" s="2"/>
      <c r="JC1297" s="2"/>
    </row>
    <row r="1298" spans="245:263"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  <c r="IW1298" s="20"/>
      <c r="IX1298" s="2"/>
      <c r="IY1298" s="2"/>
      <c r="IZ1298" s="2"/>
      <c r="JA1298" s="2"/>
      <c r="JB1298" s="2"/>
      <c r="JC1298" s="2"/>
    </row>
    <row r="1299" spans="245:263"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  <c r="IW1299" s="20"/>
      <c r="IX1299" s="2"/>
      <c r="IY1299" s="2"/>
      <c r="IZ1299" s="2"/>
      <c r="JA1299" s="2"/>
      <c r="JB1299" s="2"/>
      <c r="JC1299" s="2"/>
    </row>
    <row r="1300" spans="245:263"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  <c r="IW1300" s="20"/>
      <c r="IX1300" s="2"/>
      <c r="IY1300" s="2"/>
      <c r="IZ1300" s="2"/>
      <c r="JA1300" s="2"/>
      <c r="JB1300" s="2"/>
      <c r="JC1300" s="2"/>
    </row>
    <row r="1301" spans="245:263"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  <c r="IW1301" s="20"/>
      <c r="IX1301" s="2"/>
      <c r="IY1301" s="2"/>
      <c r="IZ1301" s="2"/>
      <c r="JA1301" s="2"/>
      <c r="JB1301" s="2"/>
      <c r="JC1301" s="2"/>
    </row>
    <row r="1302" spans="245:263"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  <c r="IW1302" s="20"/>
      <c r="IX1302" s="2"/>
      <c r="IY1302" s="2"/>
      <c r="IZ1302" s="2"/>
      <c r="JA1302" s="2"/>
      <c r="JB1302" s="2"/>
      <c r="JC1302" s="2"/>
    </row>
    <row r="1303" spans="245:263"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  <c r="IW1303" s="20"/>
      <c r="IX1303" s="2"/>
      <c r="IY1303" s="2"/>
      <c r="IZ1303" s="2"/>
      <c r="JA1303" s="2"/>
      <c r="JB1303" s="2"/>
      <c r="JC1303" s="2"/>
    </row>
    <row r="1304" spans="245:263"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  <c r="IW1304" s="20"/>
      <c r="IX1304" s="2"/>
      <c r="IY1304" s="2"/>
      <c r="IZ1304" s="2"/>
      <c r="JA1304" s="2"/>
      <c r="JB1304" s="2"/>
      <c r="JC1304" s="2"/>
    </row>
    <row r="1305" spans="245:263"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  <c r="IW1305" s="20"/>
      <c r="IX1305" s="2"/>
      <c r="IY1305" s="2"/>
      <c r="IZ1305" s="2"/>
      <c r="JA1305" s="2"/>
      <c r="JB1305" s="2"/>
      <c r="JC1305" s="2"/>
    </row>
    <row r="1306" spans="245:263"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  <c r="IW1306" s="20"/>
      <c r="IX1306" s="2"/>
      <c r="IY1306" s="2"/>
      <c r="IZ1306" s="2"/>
      <c r="JA1306" s="2"/>
      <c r="JB1306" s="2"/>
      <c r="JC1306" s="2"/>
    </row>
    <row r="1307" spans="245:263"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  <c r="IW1307" s="20"/>
      <c r="IX1307" s="2"/>
      <c r="IY1307" s="2"/>
      <c r="IZ1307" s="2"/>
      <c r="JA1307" s="2"/>
      <c r="JB1307" s="2"/>
      <c r="JC1307" s="2"/>
    </row>
    <row r="1308" spans="245:263"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  <c r="IW1308" s="20"/>
      <c r="IX1308" s="2"/>
      <c r="IY1308" s="2"/>
      <c r="IZ1308" s="2"/>
      <c r="JA1308" s="2"/>
      <c r="JB1308" s="2"/>
      <c r="JC1308" s="2"/>
    </row>
    <row r="1309" spans="245:263"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  <c r="IW1309" s="20"/>
      <c r="IX1309" s="2"/>
      <c r="IY1309" s="2"/>
      <c r="IZ1309" s="2"/>
      <c r="JA1309" s="2"/>
      <c r="JB1309" s="2"/>
      <c r="JC1309" s="2"/>
    </row>
    <row r="1310" spans="245:263"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  <c r="IW1310" s="20"/>
      <c r="IX1310" s="2"/>
      <c r="IY1310" s="2"/>
      <c r="IZ1310" s="2"/>
      <c r="JA1310" s="2"/>
      <c r="JB1310" s="2"/>
      <c r="JC1310" s="2"/>
    </row>
    <row r="1311" spans="245:263"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  <c r="IW1311" s="20"/>
      <c r="IX1311" s="2"/>
      <c r="IY1311" s="2"/>
      <c r="IZ1311" s="2"/>
      <c r="JA1311" s="2"/>
      <c r="JB1311" s="2"/>
      <c r="JC1311" s="2"/>
    </row>
    <row r="1312" spans="245:263"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  <c r="IW1312" s="20"/>
      <c r="IX1312" s="2"/>
      <c r="IY1312" s="2"/>
      <c r="IZ1312" s="2"/>
      <c r="JA1312" s="2"/>
      <c r="JB1312" s="2"/>
      <c r="JC1312" s="2"/>
    </row>
    <row r="1313" spans="245:263"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  <c r="IW1313" s="20"/>
      <c r="IX1313" s="2"/>
      <c r="IY1313" s="2"/>
      <c r="IZ1313" s="2"/>
      <c r="JA1313" s="2"/>
      <c r="JB1313" s="2"/>
      <c r="JC1313" s="2"/>
    </row>
    <row r="1314" spans="245:263"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  <c r="IW1314" s="20"/>
      <c r="IX1314" s="2"/>
      <c r="IY1314" s="2"/>
      <c r="IZ1314" s="2"/>
      <c r="JA1314" s="2"/>
      <c r="JB1314" s="2"/>
      <c r="JC1314" s="2"/>
    </row>
    <row r="1315" spans="245:263"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  <c r="IW1315" s="20"/>
      <c r="IX1315" s="2"/>
      <c r="IY1315" s="2"/>
      <c r="IZ1315" s="2"/>
      <c r="JA1315" s="2"/>
      <c r="JB1315" s="2"/>
      <c r="JC1315" s="2"/>
    </row>
    <row r="1316" spans="245:263"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  <c r="IW1316" s="20"/>
      <c r="IX1316" s="2"/>
      <c r="IY1316" s="2"/>
      <c r="IZ1316" s="2"/>
      <c r="JA1316" s="2"/>
      <c r="JB1316" s="2"/>
      <c r="JC1316" s="2"/>
    </row>
    <row r="1317" spans="245:263"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  <c r="IW1317" s="20"/>
      <c r="IX1317" s="2"/>
      <c r="IY1317" s="2"/>
      <c r="IZ1317" s="2"/>
      <c r="JA1317" s="2"/>
      <c r="JB1317" s="2"/>
      <c r="JC1317" s="2"/>
    </row>
    <row r="1318" spans="245:263"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  <c r="IW1318" s="20"/>
      <c r="IX1318" s="2"/>
      <c r="IY1318" s="2"/>
      <c r="IZ1318" s="2"/>
      <c r="JA1318" s="2"/>
      <c r="JB1318" s="2"/>
      <c r="JC1318" s="2"/>
    </row>
    <row r="1319" spans="245:263"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  <c r="IW1319" s="20"/>
      <c r="IX1319" s="2"/>
      <c r="IY1319" s="2"/>
      <c r="IZ1319" s="2"/>
      <c r="JA1319" s="2"/>
      <c r="JB1319" s="2"/>
      <c r="JC1319" s="2"/>
    </row>
    <row r="1320" spans="245:263"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  <c r="IW1320" s="20"/>
      <c r="IX1320" s="2"/>
      <c r="IY1320" s="2"/>
      <c r="IZ1320" s="2"/>
      <c r="JA1320" s="2"/>
      <c r="JB1320" s="2"/>
      <c r="JC1320" s="2"/>
    </row>
    <row r="1321" spans="245:263"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  <c r="IW1321" s="20"/>
      <c r="IX1321" s="2"/>
      <c r="IY1321" s="2"/>
      <c r="IZ1321" s="2"/>
      <c r="JA1321" s="2"/>
      <c r="JB1321" s="2"/>
      <c r="JC1321" s="2"/>
    </row>
    <row r="1322" spans="245:263"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  <c r="IW1322" s="20"/>
      <c r="IX1322" s="2"/>
      <c r="IY1322" s="2"/>
      <c r="IZ1322" s="2"/>
      <c r="JA1322" s="2"/>
      <c r="JB1322" s="2"/>
      <c r="JC1322" s="2"/>
    </row>
    <row r="1323" spans="245:263"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  <c r="IW1323" s="20"/>
      <c r="IX1323" s="2"/>
      <c r="IY1323" s="2"/>
      <c r="IZ1323" s="2"/>
      <c r="JA1323" s="2"/>
      <c r="JB1323" s="2"/>
      <c r="JC1323" s="2"/>
    </row>
    <row r="1324" spans="245:263"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  <c r="IW1324" s="20"/>
      <c r="IX1324" s="2"/>
      <c r="IY1324" s="2"/>
      <c r="IZ1324" s="2"/>
      <c r="JA1324" s="2"/>
      <c r="JB1324" s="2"/>
      <c r="JC1324" s="2"/>
    </row>
    <row r="1325" spans="245:263"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  <c r="IW1325" s="20"/>
      <c r="IX1325" s="2"/>
      <c r="IY1325" s="2"/>
      <c r="IZ1325" s="2"/>
      <c r="JA1325" s="2"/>
      <c r="JB1325" s="2"/>
      <c r="JC1325" s="2"/>
    </row>
    <row r="1326" spans="245:263"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  <c r="IW1326" s="20"/>
      <c r="IX1326" s="2"/>
      <c r="IY1326" s="2"/>
      <c r="IZ1326" s="2"/>
      <c r="JA1326" s="2"/>
      <c r="JB1326" s="2"/>
      <c r="JC1326" s="2"/>
    </row>
    <row r="1327" spans="245:263"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  <c r="IW1327" s="20"/>
      <c r="IX1327" s="2"/>
      <c r="IY1327" s="2"/>
      <c r="IZ1327" s="2"/>
      <c r="JA1327" s="2"/>
      <c r="JB1327" s="2"/>
      <c r="JC1327" s="2"/>
    </row>
    <row r="1328" spans="245:263"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  <c r="IW1328" s="20"/>
      <c r="IX1328" s="2"/>
      <c r="IY1328" s="2"/>
      <c r="IZ1328" s="2"/>
      <c r="JA1328" s="2"/>
      <c r="JB1328" s="2"/>
      <c r="JC1328" s="2"/>
    </row>
    <row r="1329" spans="245:263"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  <c r="IW1329" s="20"/>
      <c r="IX1329" s="2"/>
      <c r="IY1329" s="2"/>
      <c r="IZ1329" s="2"/>
      <c r="JA1329" s="2"/>
      <c r="JB1329" s="2"/>
      <c r="JC1329" s="2"/>
    </row>
    <row r="1330" spans="245:263"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  <c r="IW1330" s="20"/>
      <c r="IX1330" s="2"/>
      <c r="IY1330" s="2"/>
      <c r="IZ1330" s="2"/>
      <c r="JA1330" s="2"/>
      <c r="JB1330" s="2"/>
      <c r="JC1330" s="2"/>
    </row>
    <row r="1331" spans="245:263"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  <c r="IW1331" s="20"/>
      <c r="IX1331" s="2"/>
      <c r="IY1331" s="2"/>
      <c r="IZ1331" s="2"/>
      <c r="JA1331" s="2"/>
      <c r="JB1331" s="2"/>
      <c r="JC1331" s="2"/>
    </row>
    <row r="1332" spans="245:263"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  <c r="IW1332" s="20"/>
      <c r="IX1332" s="2"/>
      <c r="IY1332" s="2"/>
      <c r="IZ1332" s="2"/>
      <c r="JA1332" s="2"/>
      <c r="JB1332" s="2"/>
      <c r="JC1332" s="2"/>
    </row>
    <row r="1333" spans="245:263"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  <c r="IW1333" s="20"/>
      <c r="IX1333" s="2"/>
      <c r="IY1333" s="2"/>
      <c r="IZ1333" s="2"/>
      <c r="JA1333" s="2"/>
      <c r="JB1333" s="2"/>
      <c r="JC1333" s="2"/>
    </row>
    <row r="1334" spans="245:263"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  <c r="IW1334" s="20"/>
      <c r="IX1334" s="2"/>
      <c r="IY1334" s="2"/>
      <c r="IZ1334" s="2"/>
      <c r="JA1334" s="2"/>
      <c r="JB1334" s="2"/>
      <c r="JC1334" s="2"/>
    </row>
    <row r="1335" spans="245:263"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  <c r="IW1335" s="20"/>
      <c r="IX1335" s="2"/>
      <c r="IY1335" s="2"/>
      <c r="IZ1335" s="2"/>
      <c r="JA1335" s="2"/>
      <c r="JB1335" s="2"/>
      <c r="JC1335" s="2"/>
    </row>
    <row r="1336" spans="245:263"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  <c r="IW1336" s="20"/>
      <c r="IX1336" s="2"/>
      <c r="IY1336" s="2"/>
      <c r="IZ1336" s="2"/>
      <c r="JA1336" s="2"/>
      <c r="JB1336" s="2"/>
      <c r="JC1336" s="2"/>
    </row>
    <row r="1337" spans="245:263"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  <c r="IW1337" s="20"/>
      <c r="IX1337" s="2"/>
      <c r="IY1337" s="2"/>
      <c r="IZ1337" s="2"/>
      <c r="JA1337" s="2"/>
      <c r="JB1337" s="2"/>
      <c r="JC1337" s="2"/>
    </row>
    <row r="1338" spans="245:263"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  <c r="IW1338" s="20"/>
      <c r="IX1338" s="2"/>
      <c r="IY1338" s="2"/>
      <c r="IZ1338" s="2"/>
      <c r="JA1338" s="2"/>
      <c r="JB1338" s="2"/>
      <c r="JC1338" s="2"/>
    </row>
    <row r="1339" spans="245:263"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  <c r="IW1339" s="20"/>
      <c r="IX1339" s="2"/>
      <c r="IY1339" s="2"/>
      <c r="IZ1339" s="2"/>
      <c r="JA1339" s="2"/>
      <c r="JB1339" s="2"/>
      <c r="JC1339" s="2"/>
    </row>
    <row r="1340" spans="245:263"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  <c r="IW1340" s="20"/>
      <c r="IX1340" s="2"/>
      <c r="IY1340" s="2"/>
      <c r="IZ1340" s="2"/>
      <c r="JA1340" s="2"/>
      <c r="JB1340" s="2"/>
      <c r="JC1340" s="2"/>
    </row>
    <row r="1341" spans="245:263"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  <c r="IW1341" s="20"/>
      <c r="IX1341" s="2"/>
      <c r="IY1341" s="2"/>
      <c r="IZ1341" s="2"/>
      <c r="JA1341" s="2"/>
      <c r="JB1341" s="2"/>
      <c r="JC1341" s="2"/>
    </row>
    <row r="1342" spans="245:263"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  <c r="IW1342" s="20"/>
      <c r="IX1342" s="2"/>
      <c r="IY1342" s="2"/>
      <c r="IZ1342" s="2"/>
      <c r="JA1342" s="2"/>
      <c r="JB1342" s="2"/>
      <c r="JC1342" s="2"/>
    </row>
    <row r="1343" spans="245:263"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  <c r="IW1343" s="20"/>
      <c r="IX1343" s="2"/>
      <c r="IY1343" s="2"/>
      <c r="IZ1343" s="2"/>
      <c r="JA1343" s="2"/>
      <c r="JB1343" s="2"/>
      <c r="JC1343" s="2"/>
    </row>
    <row r="1344" spans="245:263"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  <c r="IW1344" s="20"/>
      <c r="IX1344" s="2"/>
      <c r="IY1344" s="2"/>
      <c r="IZ1344" s="2"/>
      <c r="JA1344" s="2"/>
      <c r="JB1344" s="2"/>
      <c r="JC1344" s="2"/>
    </row>
    <row r="1345" spans="245:263"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  <c r="IW1345" s="20"/>
      <c r="IX1345" s="2"/>
      <c r="IY1345" s="2"/>
      <c r="IZ1345" s="2"/>
      <c r="JA1345" s="2"/>
      <c r="JB1345" s="2"/>
      <c r="JC1345" s="2"/>
    </row>
    <row r="1346" spans="245:263"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  <c r="IW1346" s="20"/>
      <c r="IX1346" s="2"/>
      <c r="IY1346" s="2"/>
      <c r="IZ1346" s="2"/>
      <c r="JA1346" s="2"/>
      <c r="JB1346" s="2"/>
      <c r="JC1346" s="2"/>
    </row>
    <row r="1347" spans="245:263"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  <c r="IW1347" s="20"/>
      <c r="IX1347" s="2"/>
      <c r="IY1347" s="2"/>
      <c r="IZ1347" s="2"/>
      <c r="JA1347" s="2"/>
      <c r="JB1347" s="2"/>
      <c r="JC1347" s="2"/>
    </row>
    <row r="1348" spans="245:263"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  <c r="IW1348" s="20"/>
      <c r="IX1348" s="2"/>
      <c r="IY1348" s="2"/>
      <c r="IZ1348" s="2"/>
      <c r="JA1348" s="2"/>
      <c r="JB1348" s="2"/>
      <c r="JC1348" s="2"/>
    </row>
    <row r="1349" spans="245:263"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  <c r="IW1349" s="20"/>
      <c r="IX1349" s="2"/>
      <c r="IY1349" s="2"/>
      <c r="IZ1349" s="2"/>
      <c r="JA1349" s="2"/>
      <c r="JB1349" s="2"/>
      <c r="JC1349" s="2"/>
    </row>
    <row r="1350" spans="245:263"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  <c r="IW1350" s="20"/>
      <c r="IX1350" s="2"/>
      <c r="IY1350" s="2"/>
      <c r="IZ1350" s="2"/>
      <c r="JA1350" s="2"/>
      <c r="JB1350" s="2"/>
      <c r="JC1350" s="2"/>
    </row>
    <row r="1351" spans="245:263"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  <c r="IW1351" s="20"/>
      <c r="IX1351" s="2"/>
      <c r="IY1351" s="2"/>
      <c r="IZ1351" s="2"/>
      <c r="JA1351" s="2"/>
      <c r="JB1351" s="2"/>
      <c r="JC1351" s="2"/>
    </row>
    <row r="1352" spans="245:263"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  <c r="IW1352" s="20"/>
      <c r="IX1352" s="2"/>
      <c r="IY1352" s="2"/>
      <c r="IZ1352" s="2"/>
      <c r="JA1352" s="2"/>
      <c r="JB1352" s="2"/>
      <c r="JC1352" s="2"/>
    </row>
    <row r="1353" spans="245:263"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  <c r="IW1353" s="20"/>
      <c r="IX1353" s="2"/>
      <c r="IY1353" s="2"/>
      <c r="IZ1353" s="2"/>
      <c r="JA1353" s="2"/>
      <c r="JB1353" s="2"/>
      <c r="JC1353" s="2"/>
    </row>
    <row r="1354" spans="245:263"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  <c r="IW1354" s="20"/>
      <c r="IX1354" s="2"/>
      <c r="IY1354" s="2"/>
      <c r="IZ1354" s="2"/>
      <c r="JA1354" s="2"/>
      <c r="JB1354" s="2"/>
      <c r="JC1354" s="2"/>
    </row>
    <row r="1355" spans="245:263"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  <c r="IW1355" s="20"/>
      <c r="IX1355" s="2"/>
      <c r="IY1355" s="2"/>
      <c r="IZ1355" s="2"/>
      <c r="JA1355" s="2"/>
      <c r="JB1355" s="2"/>
      <c r="JC1355" s="2"/>
    </row>
    <row r="1356" spans="245:263"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  <c r="IW1356" s="20"/>
      <c r="IX1356" s="2"/>
      <c r="IY1356" s="2"/>
      <c r="IZ1356" s="2"/>
      <c r="JA1356" s="2"/>
      <c r="JB1356" s="2"/>
      <c r="JC1356" s="2"/>
    </row>
    <row r="1357" spans="245:263"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  <c r="IW1357" s="20"/>
      <c r="IX1357" s="2"/>
      <c r="IY1357" s="2"/>
      <c r="IZ1357" s="2"/>
      <c r="JA1357" s="2"/>
      <c r="JB1357" s="2"/>
      <c r="JC1357" s="2"/>
    </row>
    <row r="1358" spans="245:263"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  <c r="IW1358" s="20"/>
      <c r="IX1358" s="2"/>
      <c r="IY1358" s="2"/>
      <c r="IZ1358" s="2"/>
      <c r="JA1358" s="2"/>
      <c r="JB1358" s="2"/>
      <c r="JC1358" s="2"/>
    </row>
    <row r="1359" spans="245:263"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  <c r="IW1359" s="20"/>
      <c r="IX1359" s="2"/>
      <c r="IY1359" s="2"/>
      <c r="IZ1359" s="2"/>
      <c r="JA1359" s="2"/>
      <c r="JB1359" s="2"/>
      <c r="JC1359" s="2"/>
    </row>
    <row r="1360" spans="245:263"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  <c r="IW1360" s="20"/>
      <c r="IX1360" s="2"/>
      <c r="IY1360" s="2"/>
      <c r="IZ1360" s="2"/>
      <c r="JA1360" s="2"/>
      <c r="JB1360" s="2"/>
      <c r="JC1360" s="2"/>
    </row>
    <row r="1361" spans="245:263"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  <c r="IW1361" s="20"/>
      <c r="IX1361" s="2"/>
      <c r="IY1361" s="2"/>
      <c r="IZ1361" s="2"/>
      <c r="JA1361" s="2"/>
      <c r="JB1361" s="2"/>
      <c r="JC1361" s="2"/>
    </row>
    <row r="1362" spans="245:263"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  <c r="IW1362" s="20"/>
      <c r="IX1362" s="2"/>
      <c r="IY1362" s="2"/>
      <c r="IZ1362" s="2"/>
      <c r="JA1362" s="2"/>
      <c r="JB1362" s="2"/>
      <c r="JC1362" s="2"/>
    </row>
    <row r="1363" spans="245:263"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  <c r="IW1363" s="20"/>
      <c r="IX1363" s="2"/>
      <c r="IY1363" s="2"/>
      <c r="IZ1363" s="2"/>
      <c r="JA1363" s="2"/>
      <c r="JB1363" s="2"/>
      <c r="JC1363" s="2"/>
    </row>
    <row r="1364" spans="245:263"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  <c r="IW1364" s="20"/>
      <c r="IX1364" s="2"/>
      <c r="IY1364" s="2"/>
      <c r="IZ1364" s="2"/>
      <c r="JA1364" s="2"/>
      <c r="JB1364" s="2"/>
      <c r="JC1364" s="2"/>
    </row>
    <row r="1365" spans="245:263"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  <c r="IW1365" s="20"/>
      <c r="IX1365" s="2"/>
      <c r="IY1365" s="2"/>
      <c r="IZ1365" s="2"/>
      <c r="JA1365" s="2"/>
      <c r="JB1365" s="2"/>
      <c r="JC1365" s="2"/>
    </row>
    <row r="1366" spans="245:263"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  <c r="IW1366" s="20"/>
      <c r="IX1366" s="2"/>
      <c r="IY1366" s="2"/>
      <c r="IZ1366" s="2"/>
      <c r="JA1366" s="2"/>
      <c r="JB1366" s="2"/>
      <c r="JC1366" s="2"/>
    </row>
    <row r="1367" spans="245:263"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  <c r="IW1367" s="20"/>
      <c r="IX1367" s="2"/>
      <c r="IY1367" s="2"/>
      <c r="IZ1367" s="2"/>
      <c r="JA1367" s="2"/>
      <c r="JB1367" s="2"/>
      <c r="JC1367" s="2"/>
    </row>
    <row r="1368" spans="245:263"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  <c r="IW1368" s="20"/>
      <c r="IX1368" s="2"/>
      <c r="IY1368" s="2"/>
      <c r="IZ1368" s="2"/>
      <c r="JA1368" s="2"/>
      <c r="JB1368" s="2"/>
      <c r="JC1368" s="2"/>
    </row>
    <row r="1369" spans="245:263"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  <c r="IW1369" s="20"/>
      <c r="IX1369" s="2"/>
      <c r="IY1369" s="2"/>
      <c r="IZ1369" s="2"/>
      <c r="JA1369" s="2"/>
      <c r="JB1369" s="2"/>
      <c r="JC1369" s="2"/>
    </row>
    <row r="1370" spans="245:263"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  <c r="IW1370" s="20"/>
      <c r="IX1370" s="2"/>
      <c r="IY1370" s="2"/>
      <c r="IZ1370" s="2"/>
      <c r="JA1370" s="2"/>
      <c r="JB1370" s="2"/>
      <c r="JC1370" s="2"/>
    </row>
    <row r="1371" spans="245:263"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  <c r="IW1371" s="20"/>
      <c r="IX1371" s="2"/>
      <c r="IY1371" s="2"/>
      <c r="IZ1371" s="2"/>
      <c r="JA1371" s="2"/>
      <c r="JB1371" s="2"/>
      <c r="JC1371" s="2"/>
    </row>
    <row r="1372" spans="245:263"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  <c r="IW1372" s="20"/>
      <c r="IX1372" s="2"/>
      <c r="IY1372" s="2"/>
      <c r="IZ1372" s="2"/>
      <c r="JA1372" s="2"/>
      <c r="JB1372" s="2"/>
      <c r="JC1372" s="2"/>
    </row>
    <row r="1373" spans="245:263"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  <c r="IW1373" s="20"/>
      <c r="IX1373" s="2"/>
      <c r="IY1373" s="2"/>
      <c r="IZ1373" s="2"/>
      <c r="JA1373" s="2"/>
      <c r="JB1373" s="2"/>
      <c r="JC1373" s="2"/>
    </row>
    <row r="1374" spans="245:263"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  <c r="IW1374" s="20"/>
      <c r="IX1374" s="2"/>
      <c r="IY1374" s="2"/>
      <c r="IZ1374" s="2"/>
      <c r="JA1374" s="2"/>
      <c r="JB1374" s="2"/>
      <c r="JC1374" s="2"/>
    </row>
    <row r="1375" spans="245:263"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  <c r="IW1375" s="20"/>
      <c r="IX1375" s="2"/>
      <c r="IY1375" s="2"/>
      <c r="IZ1375" s="2"/>
      <c r="JA1375" s="2"/>
      <c r="JB1375" s="2"/>
      <c r="JC1375" s="2"/>
    </row>
    <row r="1376" spans="245:263"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  <c r="IW1376" s="20"/>
      <c r="IX1376" s="2"/>
      <c r="IY1376" s="2"/>
      <c r="IZ1376" s="2"/>
      <c r="JA1376" s="2"/>
      <c r="JB1376" s="2"/>
      <c r="JC1376" s="2"/>
    </row>
    <row r="1377" spans="245:263"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  <c r="IW1377" s="20"/>
      <c r="IX1377" s="2"/>
      <c r="IY1377" s="2"/>
      <c r="IZ1377" s="2"/>
      <c r="JA1377" s="2"/>
      <c r="JB1377" s="2"/>
      <c r="JC1377" s="2"/>
    </row>
    <row r="1378" spans="245:263"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  <c r="IW1378" s="20"/>
      <c r="IX1378" s="2"/>
      <c r="IY1378" s="2"/>
      <c r="IZ1378" s="2"/>
      <c r="JA1378" s="2"/>
      <c r="JB1378" s="2"/>
      <c r="JC1378" s="2"/>
    </row>
    <row r="1379" spans="245:263"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  <c r="IW1379" s="20"/>
      <c r="IX1379" s="2"/>
      <c r="IY1379" s="2"/>
      <c r="IZ1379" s="2"/>
      <c r="JA1379" s="2"/>
      <c r="JB1379" s="2"/>
      <c r="JC1379" s="2"/>
    </row>
    <row r="1380" spans="245:263"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  <c r="IW1380" s="20"/>
      <c r="IX1380" s="2"/>
      <c r="IY1380" s="2"/>
      <c r="IZ1380" s="2"/>
      <c r="JA1380" s="2"/>
      <c r="JB1380" s="2"/>
      <c r="JC1380" s="2"/>
    </row>
    <row r="1381" spans="245:263"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  <c r="IW1381" s="20"/>
      <c r="IX1381" s="2"/>
      <c r="IY1381" s="2"/>
      <c r="IZ1381" s="2"/>
      <c r="JA1381" s="2"/>
      <c r="JB1381" s="2"/>
      <c r="JC1381" s="2"/>
    </row>
    <row r="1382" spans="245:263"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  <c r="IW1382" s="20"/>
      <c r="IX1382" s="2"/>
      <c r="IY1382" s="2"/>
      <c r="IZ1382" s="2"/>
      <c r="JA1382" s="2"/>
      <c r="JB1382" s="2"/>
      <c r="JC1382" s="2"/>
    </row>
    <row r="1383" spans="245:263"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  <c r="IW1383" s="20"/>
      <c r="IX1383" s="2"/>
      <c r="IY1383" s="2"/>
      <c r="IZ1383" s="2"/>
      <c r="JA1383" s="2"/>
      <c r="JB1383" s="2"/>
      <c r="JC1383" s="2"/>
    </row>
    <row r="1384" spans="245:263"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  <c r="IW1384" s="20"/>
      <c r="IX1384" s="2"/>
      <c r="IY1384" s="2"/>
      <c r="IZ1384" s="2"/>
      <c r="JA1384" s="2"/>
      <c r="JB1384" s="2"/>
      <c r="JC1384" s="2"/>
    </row>
    <row r="1385" spans="245:263"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  <c r="IW1385" s="20"/>
      <c r="IX1385" s="2"/>
      <c r="IY1385" s="2"/>
      <c r="IZ1385" s="2"/>
      <c r="JA1385" s="2"/>
      <c r="JB1385" s="2"/>
      <c r="JC1385" s="2"/>
    </row>
    <row r="1386" spans="245:263"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  <c r="IW1386" s="20"/>
      <c r="IX1386" s="2"/>
      <c r="IY1386" s="2"/>
      <c r="IZ1386" s="2"/>
      <c r="JA1386" s="2"/>
      <c r="JB1386" s="2"/>
      <c r="JC1386" s="2"/>
    </row>
    <row r="1387" spans="245:263"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  <c r="IW1387" s="20"/>
      <c r="IX1387" s="2"/>
      <c r="IY1387" s="2"/>
      <c r="IZ1387" s="2"/>
      <c r="JA1387" s="2"/>
      <c r="JB1387" s="2"/>
      <c r="JC1387" s="2"/>
    </row>
    <row r="1388" spans="245:263"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  <c r="IW1388" s="20"/>
      <c r="IX1388" s="2"/>
      <c r="IY1388" s="2"/>
      <c r="IZ1388" s="2"/>
      <c r="JA1388" s="2"/>
      <c r="JB1388" s="2"/>
      <c r="JC1388" s="2"/>
    </row>
    <row r="1389" spans="245:263"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  <c r="IW1389" s="20"/>
      <c r="IX1389" s="2"/>
      <c r="IY1389" s="2"/>
      <c r="IZ1389" s="2"/>
      <c r="JA1389" s="2"/>
      <c r="JB1389" s="2"/>
      <c r="JC1389" s="2"/>
    </row>
    <row r="1390" spans="245:263"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  <c r="IW1390" s="20"/>
      <c r="IX1390" s="2"/>
      <c r="IY1390" s="2"/>
      <c r="IZ1390" s="2"/>
      <c r="JA1390" s="2"/>
      <c r="JB1390" s="2"/>
      <c r="JC1390" s="2"/>
    </row>
    <row r="1391" spans="245:263"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  <c r="IW1391" s="20"/>
      <c r="IX1391" s="2"/>
      <c r="IY1391" s="2"/>
      <c r="IZ1391" s="2"/>
      <c r="JA1391" s="2"/>
      <c r="JB1391" s="2"/>
      <c r="JC1391" s="2"/>
    </row>
    <row r="1392" spans="245:263"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  <c r="IW1392" s="20"/>
      <c r="IX1392" s="2"/>
      <c r="IY1392" s="2"/>
      <c r="IZ1392" s="2"/>
      <c r="JA1392" s="2"/>
      <c r="JB1392" s="2"/>
      <c r="JC1392" s="2"/>
    </row>
    <row r="1393" spans="245:263"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  <c r="IW1393" s="20"/>
      <c r="IX1393" s="2"/>
      <c r="IY1393" s="2"/>
      <c r="IZ1393" s="2"/>
      <c r="JA1393" s="2"/>
      <c r="JB1393" s="2"/>
      <c r="JC1393" s="2"/>
    </row>
    <row r="1394" spans="245:263"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  <c r="IW1394" s="20"/>
      <c r="IX1394" s="2"/>
      <c r="IY1394" s="2"/>
      <c r="IZ1394" s="2"/>
      <c r="JA1394" s="2"/>
      <c r="JB1394" s="2"/>
      <c r="JC1394" s="2"/>
    </row>
    <row r="1395" spans="245:263"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  <c r="IW1395" s="20"/>
      <c r="IX1395" s="2"/>
      <c r="IY1395" s="2"/>
      <c r="IZ1395" s="2"/>
      <c r="JA1395" s="2"/>
      <c r="JB1395" s="2"/>
      <c r="JC1395" s="2"/>
    </row>
    <row r="1396" spans="245:263"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  <c r="IW1396" s="20"/>
      <c r="IX1396" s="2"/>
      <c r="IY1396" s="2"/>
      <c r="IZ1396" s="2"/>
      <c r="JA1396" s="2"/>
      <c r="JB1396" s="2"/>
      <c r="JC1396" s="2"/>
    </row>
    <row r="1397" spans="245:263"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  <c r="IW1397" s="20"/>
      <c r="IX1397" s="2"/>
      <c r="IY1397" s="2"/>
      <c r="IZ1397" s="2"/>
      <c r="JA1397" s="2"/>
      <c r="JB1397" s="2"/>
      <c r="JC1397" s="2"/>
    </row>
    <row r="1398" spans="245:263"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  <c r="IW1398" s="20"/>
      <c r="IX1398" s="2"/>
      <c r="IY1398" s="2"/>
      <c r="IZ1398" s="2"/>
      <c r="JA1398" s="2"/>
      <c r="JB1398" s="2"/>
      <c r="JC1398" s="2"/>
    </row>
    <row r="1399" spans="245:263"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  <c r="IW1399" s="20"/>
      <c r="IX1399" s="2"/>
      <c r="IY1399" s="2"/>
      <c r="IZ1399" s="2"/>
      <c r="JA1399" s="2"/>
      <c r="JB1399" s="2"/>
      <c r="JC1399" s="2"/>
    </row>
    <row r="1400" spans="245:263"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  <c r="IW1400" s="20"/>
      <c r="IX1400" s="2"/>
      <c r="IY1400" s="2"/>
      <c r="IZ1400" s="2"/>
      <c r="JA1400" s="2"/>
      <c r="JB1400" s="2"/>
      <c r="JC1400" s="2"/>
    </row>
    <row r="1401" spans="245:263"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  <c r="IW1401" s="20"/>
      <c r="IX1401" s="2"/>
      <c r="IY1401" s="2"/>
      <c r="IZ1401" s="2"/>
      <c r="JA1401" s="2"/>
      <c r="JB1401" s="2"/>
      <c r="JC1401" s="2"/>
    </row>
    <row r="1402" spans="245:263"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  <c r="IW1402" s="20"/>
      <c r="IX1402" s="2"/>
      <c r="IY1402" s="2"/>
      <c r="IZ1402" s="2"/>
      <c r="JA1402" s="2"/>
      <c r="JB1402" s="2"/>
      <c r="JC1402" s="2"/>
    </row>
    <row r="1403" spans="245:263"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  <c r="IW1403" s="20"/>
      <c r="IX1403" s="2"/>
      <c r="IY1403" s="2"/>
      <c r="IZ1403" s="2"/>
      <c r="JA1403" s="2"/>
      <c r="JB1403" s="2"/>
      <c r="JC1403" s="2"/>
    </row>
    <row r="1404" spans="245:263"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  <c r="IW1404" s="20"/>
      <c r="IX1404" s="2"/>
      <c r="IY1404" s="2"/>
      <c r="IZ1404" s="2"/>
      <c r="JA1404" s="2"/>
      <c r="JB1404" s="2"/>
      <c r="JC1404" s="2"/>
    </row>
    <row r="1405" spans="245:263"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  <c r="IW1405" s="20"/>
      <c r="IX1405" s="2"/>
      <c r="IY1405" s="2"/>
      <c r="IZ1405" s="2"/>
      <c r="JA1405" s="2"/>
      <c r="JB1405" s="2"/>
      <c r="JC1405" s="2"/>
    </row>
    <row r="1406" spans="245:263"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  <c r="IW1406" s="20"/>
      <c r="IX1406" s="2"/>
      <c r="IY1406" s="2"/>
      <c r="IZ1406" s="2"/>
      <c r="JA1406" s="2"/>
      <c r="JB1406" s="2"/>
      <c r="JC1406" s="2"/>
    </row>
    <row r="1407" spans="245:263"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  <c r="IW1407" s="20"/>
      <c r="IX1407" s="2"/>
      <c r="IY1407" s="2"/>
      <c r="IZ1407" s="2"/>
      <c r="JA1407" s="2"/>
      <c r="JB1407" s="2"/>
      <c r="JC1407" s="2"/>
    </row>
    <row r="1408" spans="245:263"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  <c r="IW1408" s="20"/>
      <c r="IX1408" s="2"/>
      <c r="IY1408" s="2"/>
      <c r="IZ1408" s="2"/>
      <c r="JA1408" s="2"/>
      <c r="JB1408" s="2"/>
      <c r="JC1408" s="2"/>
    </row>
    <row r="1409" spans="245:263"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  <c r="IW1409" s="20"/>
      <c r="IX1409" s="2"/>
      <c r="IY1409" s="2"/>
      <c r="IZ1409" s="2"/>
      <c r="JA1409" s="2"/>
      <c r="JB1409" s="2"/>
      <c r="JC1409" s="2"/>
    </row>
    <row r="1410" spans="245:263"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  <c r="IW1410" s="20"/>
      <c r="IX1410" s="2"/>
      <c r="IY1410" s="2"/>
      <c r="IZ1410" s="2"/>
      <c r="JA1410" s="2"/>
      <c r="JB1410" s="2"/>
      <c r="JC1410" s="2"/>
    </row>
    <row r="1411" spans="245:263"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  <c r="IW1411" s="20"/>
      <c r="IX1411" s="2"/>
      <c r="IY1411" s="2"/>
      <c r="IZ1411" s="2"/>
      <c r="JA1411" s="2"/>
      <c r="JB1411" s="2"/>
      <c r="JC1411" s="2"/>
    </row>
    <row r="1412" spans="245:263"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  <c r="IW1412" s="20"/>
      <c r="IX1412" s="2"/>
      <c r="IY1412" s="2"/>
      <c r="IZ1412" s="2"/>
      <c r="JA1412" s="2"/>
      <c r="JB1412" s="2"/>
      <c r="JC1412" s="2"/>
    </row>
    <row r="1413" spans="245:263"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  <c r="IW1413" s="20"/>
      <c r="IX1413" s="2"/>
      <c r="IY1413" s="2"/>
      <c r="IZ1413" s="2"/>
      <c r="JA1413" s="2"/>
      <c r="JB1413" s="2"/>
      <c r="JC1413" s="2"/>
    </row>
    <row r="1414" spans="245:263"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  <c r="IW1414" s="20"/>
      <c r="IX1414" s="2"/>
      <c r="IY1414" s="2"/>
      <c r="IZ1414" s="2"/>
      <c r="JA1414" s="2"/>
      <c r="JB1414" s="2"/>
      <c r="JC1414" s="2"/>
    </row>
    <row r="1415" spans="245:263"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  <c r="IW1415" s="20"/>
      <c r="IX1415" s="2"/>
      <c r="IY1415" s="2"/>
      <c r="IZ1415" s="2"/>
      <c r="JA1415" s="2"/>
      <c r="JB1415" s="2"/>
      <c r="JC1415" s="2"/>
    </row>
    <row r="1416" spans="245:263"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  <c r="IW1416" s="20"/>
      <c r="IX1416" s="2"/>
      <c r="IY1416" s="2"/>
      <c r="IZ1416" s="2"/>
      <c r="JA1416" s="2"/>
      <c r="JB1416" s="2"/>
      <c r="JC1416" s="2"/>
    </row>
    <row r="1417" spans="245:263"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  <c r="IW1417" s="20"/>
      <c r="IX1417" s="2"/>
      <c r="IY1417" s="2"/>
      <c r="IZ1417" s="2"/>
      <c r="JA1417" s="2"/>
      <c r="JB1417" s="2"/>
      <c r="JC1417" s="2"/>
    </row>
    <row r="1418" spans="245:263"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  <c r="IW1418" s="20"/>
      <c r="IX1418" s="2"/>
      <c r="IY1418" s="2"/>
      <c r="IZ1418" s="2"/>
      <c r="JA1418" s="2"/>
      <c r="JB1418" s="2"/>
      <c r="JC1418" s="2"/>
    </row>
    <row r="1419" spans="245:263"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  <c r="IW1419" s="20"/>
      <c r="IX1419" s="2"/>
      <c r="IY1419" s="2"/>
      <c r="IZ1419" s="2"/>
      <c r="JA1419" s="2"/>
      <c r="JB1419" s="2"/>
      <c r="JC1419" s="2"/>
    </row>
    <row r="1420" spans="245:263"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  <c r="IW1420" s="20"/>
      <c r="IX1420" s="2"/>
      <c r="IY1420" s="2"/>
      <c r="IZ1420" s="2"/>
      <c r="JA1420" s="2"/>
      <c r="JB1420" s="2"/>
      <c r="JC1420" s="2"/>
    </row>
    <row r="1421" spans="245:263"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  <c r="IW1421" s="20"/>
      <c r="IX1421" s="2"/>
      <c r="IY1421" s="2"/>
      <c r="IZ1421" s="2"/>
      <c r="JA1421" s="2"/>
      <c r="JB1421" s="2"/>
      <c r="JC1421" s="2"/>
    </row>
    <row r="1422" spans="245:263"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  <c r="IW1422" s="20"/>
      <c r="IX1422" s="2"/>
      <c r="IY1422" s="2"/>
      <c r="IZ1422" s="2"/>
      <c r="JA1422" s="2"/>
      <c r="JB1422" s="2"/>
      <c r="JC1422" s="2"/>
    </row>
    <row r="1423" spans="245:263"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  <c r="IW1423" s="20"/>
      <c r="IX1423" s="2"/>
      <c r="IY1423" s="2"/>
      <c r="IZ1423" s="2"/>
      <c r="JA1423" s="2"/>
      <c r="JB1423" s="2"/>
      <c r="JC1423" s="2"/>
    </row>
    <row r="1424" spans="245:263"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  <c r="IW1424" s="20"/>
      <c r="IX1424" s="2"/>
      <c r="IY1424" s="2"/>
      <c r="IZ1424" s="2"/>
      <c r="JA1424" s="2"/>
      <c r="JB1424" s="2"/>
      <c r="JC1424" s="2"/>
    </row>
    <row r="1425" spans="245:263"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  <c r="IW1425" s="20"/>
      <c r="IX1425" s="2"/>
      <c r="IY1425" s="2"/>
      <c r="IZ1425" s="2"/>
      <c r="JA1425" s="2"/>
      <c r="JB1425" s="2"/>
      <c r="JC1425" s="2"/>
    </row>
    <row r="1426" spans="245:263"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  <c r="IW1426" s="20"/>
      <c r="IX1426" s="2"/>
      <c r="IY1426" s="2"/>
      <c r="IZ1426" s="2"/>
      <c r="JA1426" s="2"/>
      <c r="JB1426" s="2"/>
      <c r="JC1426" s="2"/>
    </row>
    <row r="1427" spans="245:263"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  <c r="IW1427" s="20"/>
      <c r="IX1427" s="2"/>
      <c r="IY1427" s="2"/>
      <c r="IZ1427" s="2"/>
      <c r="JA1427" s="2"/>
      <c r="JB1427" s="2"/>
      <c r="JC1427" s="2"/>
    </row>
    <row r="1428" spans="245:263"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  <c r="IW1428" s="20"/>
      <c r="IX1428" s="2"/>
      <c r="IY1428" s="2"/>
      <c r="IZ1428" s="2"/>
      <c r="JA1428" s="2"/>
      <c r="JB1428" s="2"/>
      <c r="JC1428" s="2"/>
    </row>
    <row r="1429" spans="245:263"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  <c r="IW1429" s="20"/>
      <c r="IX1429" s="2"/>
      <c r="IY1429" s="2"/>
      <c r="IZ1429" s="2"/>
      <c r="JA1429" s="2"/>
      <c r="JB1429" s="2"/>
      <c r="JC1429" s="2"/>
    </row>
    <row r="1430" spans="245:263"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  <c r="IW1430" s="20"/>
      <c r="IX1430" s="2"/>
      <c r="IY1430" s="2"/>
      <c r="IZ1430" s="2"/>
      <c r="JA1430" s="2"/>
      <c r="JB1430" s="2"/>
      <c r="JC1430" s="2"/>
    </row>
    <row r="1431" spans="245:263"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  <c r="IW1431" s="20"/>
      <c r="IX1431" s="2"/>
      <c r="IY1431" s="2"/>
      <c r="IZ1431" s="2"/>
      <c r="JA1431" s="2"/>
      <c r="JB1431" s="2"/>
      <c r="JC1431" s="2"/>
    </row>
    <row r="1432" spans="245:263"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  <c r="IW1432" s="20"/>
      <c r="IX1432" s="2"/>
      <c r="IY1432" s="2"/>
      <c r="IZ1432" s="2"/>
      <c r="JA1432" s="2"/>
      <c r="JB1432" s="2"/>
      <c r="JC1432" s="2"/>
    </row>
    <row r="1433" spans="245:263"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  <c r="IW1433" s="20"/>
      <c r="IX1433" s="2"/>
      <c r="IY1433" s="2"/>
      <c r="IZ1433" s="2"/>
      <c r="JA1433" s="2"/>
      <c r="JB1433" s="2"/>
      <c r="JC1433" s="2"/>
    </row>
    <row r="1434" spans="245:263"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  <c r="IW1434" s="20"/>
      <c r="IX1434" s="2"/>
      <c r="IY1434" s="2"/>
      <c r="IZ1434" s="2"/>
      <c r="JA1434" s="2"/>
      <c r="JB1434" s="2"/>
      <c r="JC1434" s="2"/>
    </row>
    <row r="1435" spans="245:263"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  <c r="IW1435" s="20"/>
      <c r="IX1435" s="2"/>
      <c r="IY1435" s="2"/>
      <c r="IZ1435" s="2"/>
      <c r="JA1435" s="2"/>
      <c r="JB1435" s="2"/>
      <c r="JC1435" s="2"/>
    </row>
    <row r="1436" spans="245:263"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  <c r="IW1436" s="20"/>
      <c r="IX1436" s="2"/>
      <c r="IY1436" s="2"/>
      <c r="IZ1436" s="2"/>
      <c r="JA1436" s="2"/>
      <c r="JB1436" s="2"/>
      <c r="JC1436" s="2"/>
    </row>
    <row r="1437" spans="245:263"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  <c r="IW1437" s="20"/>
      <c r="IX1437" s="2"/>
      <c r="IY1437" s="2"/>
      <c r="IZ1437" s="2"/>
      <c r="JA1437" s="2"/>
      <c r="JB1437" s="2"/>
      <c r="JC1437" s="2"/>
    </row>
    <row r="1438" spans="245:263"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  <c r="IW1438" s="20"/>
      <c r="IX1438" s="2"/>
      <c r="IY1438" s="2"/>
      <c r="IZ1438" s="2"/>
      <c r="JA1438" s="2"/>
      <c r="JB1438" s="2"/>
      <c r="JC1438" s="2"/>
    </row>
    <row r="1439" spans="245:263"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  <c r="IW1439" s="20"/>
      <c r="IX1439" s="2"/>
      <c r="IY1439" s="2"/>
      <c r="IZ1439" s="2"/>
      <c r="JA1439" s="2"/>
      <c r="JB1439" s="2"/>
      <c r="JC1439" s="2"/>
    </row>
    <row r="1440" spans="245:263"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  <c r="IW1440" s="20"/>
      <c r="IX1440" s="2"/>
      <c r="IY1440" s="2"/>
      <c r="IZ1440" s="2"/>
      <c r="JA1440" s="2"/>
      <c r="JB1440" s="2"/>
      <c r="JC1440" s="2"/>
    </row>
    <row r="1441" spans="245:263"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  <c r="IW1441" s="20"/>
      <c r="IX1441" s="2"/>
      <c r="IY1441" s="2"/>
      <c r="IZ1441" s="2"/>
      <c r="JA1441" s="2"/>
      <c r="JB1441" s="2"/>
      <c r="JC1441" s="2"/>
    </row>
    <row r="1442" spans="245:263"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  <c r="IW1442" s="20"/>
      <c r="IX1442" s="2"/>
      <c r="IY1442" s="2"/>
      <c r="IZ1442" s="2"/>
      <c r="JA1442" s="2"/>
      <c r="JB1442" s="2"/>
      <c r="JC1442" s="2"/>
    </row>
    <row r="1443" spans="245:263"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  <c r="IW1443" s="20"/>
      <c r="IX1443" s="2"/>
      <c r="IY1443" s="2"/>
      <c r="IZ1443" s="2"/>
      <c r="JA1443" s="2"/>
      <c r="JB1443" s="2"/>
      <c r="JC1443" s="2"/>
    </row>
    <row r="1444" spans="245:263"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  <c r="IW1444" s="20"/>
      <c r="IX1444" s="2"/>
      <c r="IY1444" s="2"/>
      <c r="IZ1444" s="2"/>
      <c r="JA1444" s="2"/>
      <c r="JB1444" s="2"/>
      <c r="JC1444" s="2"/>
    </row>
    <row r="1445" spans="245:263"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  <c r="IW1445" s="20"/>
      <c r="IX1445" s="2"/>
      <c r="IY1445" s="2"/>
      <c r="IZ1445" s="2"/>
      <c r="JA1445" s="2"/>
      <c r="JB1445" s="2"/>
      <c r="JC1445" s="2"/>
    </row>
    <row r="1446" spans="245:263"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  <c r="IW1446" s="20"/>
      <c r="IX1446" s="2"/>
      <c r="IY1446" s="2"/>
      <c r="IZ1446" s="2"/>
      <c r="JA1446" s="2"/>
      <c r="JB1446" s="2"/>
      <c r="JC1446" s="2"/>
    </row>
    <row r="1447" spans="245:263"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  <c r="IW1447" s="20"/>
      <c r="IX1447" s="2"/>
      <c r="IY1447" s="2"/>
      <c r="IZ1447" s="2"/>
      <c r="JA1447" s="2"/>
      <c r="JB1447" s="2"/>
      <c r="JC1447" s="2"/>
    </row>
    <row r="1448" spans="245:263"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  <c r="IW1448" s="20"/>
      <c r="IX1448" s="2"/>
      <c r="IY1448" s="2"/>
      <c r="IZ1448" s="2"/>
      <c r="JA1448" s="2"/>
      <c r="JB1448" s="2"/>
      <c r="JC1448" s="2"/>
    </row>
    <row r="1449" spans="245:263"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  <c r="IW1449" s="20"/>
      <c r="IX1449" s="2"/>
      <c r="IY1449" s="2"/>
      <c r="IZ1449" s="2"/>
      <c r="JA1449" s="2"/>
      <c r="JB1449" s="2"/>
      <c r="JC1449" s="2"/>
    </row>
    <row r="1450" spans="245:263"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  <c r="IW1450" s="20"/>
      <c r="IX1450" s="2"/>
      <c r="IY1450" s="2"/>
      <c r="IZ1450" s="2"/>
      <c r="JA1450" s="2"/>
      <c r="JB1450" s="2"/>
      <c r="JC1450" s="2"/>
    </row>
    <row r="1451" spans="245:263"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  <c r="IW1451" s="20"/>
      <c r="IX1451" s="2"/>
      <c r="IY1451" s="2"/>
      <c r="IZ1451" s="2"/>
      <c r="JA1451" s="2"/>
      <c r="JB1451" s="2"/>
      <c r="JC1451" s="2"/>
    </row>
    <row r="1452" spans="245:263"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  <c r="IW1452" s="20"/>
      <c r="IX1452" s="2"/>
      <c r="IY1452" s="2"/>
      <c r="IZ1452" s="2"/>
      <c r="JA1452" s="2"/>
      <c r="JB1452" s="2"/>
      <c r="JC1452" s="2"/>
    </row>
    <row r="1453" spans="245:263"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  <c r="IW1453" s="20"/>
      <c r="IX1453" s="2"/>
      <c r="IY1453" s="2"/>
      <c r="IZ1453" s="2"/>
      <c r="JA1453" s="2"/>
      <c r="JB1453" s="2"/>
      <c r="JC1453" s="2"/>
    </row>
    <row r="1454" spans="245:263"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  <c r="IW1454" s="20"/>
      <c r="IX1454" s="2"/>
      <c r="IY1454" s="2"/>
      <c r="IZ1454" s="2"/>
      <c r="JA1454" s="2"/>
      <c r="JB1454" s="2"/>
      <c r="JC1454" s="2"/>
    </row>
    <row r="1455" spans="245:263"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  <c r="IW1455" s="20"/>
      <c r="IX1455" s="2"/>
      <c r="IY1455" s="2"/>
      <c r="IZ1455" s="2"/>
      <c r="JA1455" s="2"/>
      <c r="JB1455" s="2"/>
      <c r="JC1455" s="2"/>
    </row>
    <row r="1456" spans="245:263"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  <c r="IW1456" s="20"/>
      <c r="IX1456" s="2"/>
      <c r="IY1456" s="2"/>
      <c r="IZ1456" s="2"/>
      <c r="JA1456" s="2"/>
      <c r="JB1456" s="2"/>
      <c r="JC1456" s="2"/>
    </row>
    <row r="1457" spans="245:263"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  <c r="IW1457" s="20"/>
      <c r="IX1457" s="2"/>
      <c r="IY1457" s="2"/>
      <c r="IZ1457" s="2"/>
      <c r="JA1457" s="2"/>
      <c r="JB1457" s="2"/>
      <c r="JC1457" s="2"/>
    </row>
    <row r="1458" spans="245:263"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  <c r="IW1458" s="20"/>
      <c r="IX1458" s="2"/>
      <c r="IY1458" s="2"/>
      <c r="IZ1458" s="2"/>
      <c r="JA1458" s="2"/>
      <c r="JB1458" s="2"/>
      <c r="JC1458" s="2"/>
    </row>
    <row r="1459" spans="245:263"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  <c r="IW1459" s="20"/>
      <c r="IX1459" s="2"/>
      <c r="IY1459" s="2"/>
      <c r="IZ1459" s="2"/>
      <c r="JA1459" s="2"/>
      <c r="JB1459" s="2"/>
      <c r="JC1459" s="2"/>
    </row>
    <row r="1460" spans="245:263"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  <c r="IW1460" s="20"/>
      <c r="IX1460" s="2"/>
      <c r="IY1460" s="2"/>
      <c r="IZ1460" s="2"/>
      <c r="JA1460" s="2"/>
      <c r="JB1460" s="2"/>
      <c r="JC1460" s="2"/>
    </row>
    <row r="1461" spans="245:263"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  <c r="IW1461" s="20"/>
      <c r="IX1461" s="2"/>
      <c r="IY1461" s="2"/>
      <c r="IZ1461" s="2"/>
      <c r="JA1461" s="2"/>
      <c r="JB1461" s="2"/>
      <c r="JC1461" s="2"/>
    </row>
    <row r="1462" spans="245:263"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  <c r="IW1462" s="20"/>
      <c r="IX1462" s="2"/>
      <c r="IY1462" s="2"/>
      <c r="IZ1462" s="2"/>
      <c r="JA1462" s="2"/>
      <c r="JB1462" s="2"/>
      <c r="JC1462" s="2"/>
    </row>
    <row r="1463" spans="245:263"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  <c r="IW1463" s="20"/>
      <c r="IX1463" s="2"/>
      <c r="IY1463" s="2"/>
      <c r="IZ1463" s="2"/>
      <c r="JA1463" s="2"/>
      <c r="JB1463" s="2"/>
      <c r="JC1463" s="2"/>
    </row>
    <row r="1464" spans="245:263"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  <c r="IW1464" s="20"/>
      <c r="IX1464" s="2"/>
      <c r="IY1464" s="2"/>
      <c r="IZ1464" s="2"/>
      <c r="JA1464" s="2"/>
      <c r="JB1464" s="2"/>
      <c r="JC1464" s="2"/>
    </row>
    <row r="1465" spans="245:263"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  <c r="IW1465" s="20"/>
      <c r="IX1465" s="2"/>
      <c r="IY1465" s="2"/>
      <c r="IZ1465" s="2"/>
      <c r="JA1465" s="2"/>
      <c r="JB1465" s="2"/>
      <c r="JC1465" s="2"/>
    </row>
    <row r="1466" spans="245:263"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  <c r="IW1466" s="20"/>
      <c r="IX1466" s="2"/>
      <c r="IY1466" s="2"/>
      <c r="IZ1466" s="2"/>
      <c r="JA1466" s="2"/>
      <c r="JB1466" s="2"/>
      <c r="JC1466" s="2"/>
    </row>
    <row r="1467" spans="245:263"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  <c r="IW1467" s="20"/>
      <c r="IX1467" s="2"/>
      <c r="IY1467" s="2"/>
      <c r="IZ1467" s="2"/>
      <c r="JA1467" s="2"/>
      <c r="JB1467" s="2"/>
      <c r="JC1467" s="2"/>
    </row>
    <row r="1468" spans="245:263"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  <c r="IW1468" s="20"/>
      <c r="IX1468" s="2"/>
      <c r="IY1468" s="2"/>
      <c r="IZ1468" s="2"/>
      <c r="JA1468" s="2"/>
      <c r="JB1468" s="2"/>
      <c r="JC1468" s="2"/>
    </row>
    <row r="1469" spans="245:263"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  <c r="IW1469" s="20"/>
      <c r="IX1469" s="2"/>
      <c r="IY1469" s="2"/>
      <c r="IZ1469" s="2"/>
      <c r="JA1469" s="2"/>
      <c r="JB1469" s="2"/>
      <c r="JC1469" s="2"/>
    </row>
    <row r="1470" spans="245:263"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  <c r="IW1470" s="20"/>
      <c r="IX1470" s="2"/>
      <c r="IY1470" s="2"/>
      <c r="IZ1470" s="2"/>
      <c r="JA1470" s="2"/>
      <c r="JB1470" s="2"/>
      <c r="JC1470" s="2"/>
    </row>
    <row r="1471" spans="245:263"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  <c r="IW1471" s="20"/>
      <c r="IX1471" s="2"/>
      <c r="IY1471" s="2"/>
      <c r="IZ1471" s="2"/>
      <c r="JA1471" s="2"/>
      <c r="JB1471" s="2"/>
      <c r="JC1471" s="2"/>
    </row>
    <row r="1472" spans="245:263"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  <c r="IW1472" s="20"/>
      <c r="IX1472" s="2"/>
      <c r="IY1472" s="2"/>
      <c r="IZ1472" s="2"/>
      <c r="JA1472" s="2"/>
      <c r="JB1472" s="2"/>
      <c r="JC1472" s="2"/>
    </row>
    <row r="1473" spans="245:263"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  <c r="IW1473" s="20"/>
      <c r="IX1473" s="2"/>
      <c r="IY1473" s="2"/>
      <c r="IZ1473" s="2"/>
      <c r="JA1473" s="2"/>
      <c r="JB1473" s="2"/>
      <c r="JC1473" s="2"/>
    </row>
    <row r="1474" spans="245:263"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  <c r="IW1474" s="20"/>
      <c r="IX1474" s="2"/>
      <c r="IY1474" s="2"/>
      <c r="IZ1474" s="2"/>
      <c r="JA1474" s="2"/>
      <c r="JB1474" s="2"/>
      <c r="JC1474" s="2"/>
    </row>
    <row r="1475" spans="245:263"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  <c r="IW1475" s="20"/>
      <c r="IX1475" s="2"/>
      <c r="IY1475" s="2"/>
      <c r="IZ1475" s="2"/>
      <c r="JA1475" s="2"/>
      <c r="JB1475" s="2"/>
      <c r="JC1475" s="2"/>
    </row>
    <row r="1476" spans="245:263"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  <c r="IW1476" s="20"/>
      <c r="IX1476" s="2"/>
      <c r="IY1476" s="2"/>
      <c r="IZ1476" s="2"/>
      <c r="JA1476" s="2"/>
      <c r="JB1476" s="2"/>
      <c r="JC1476" s="2"/>
    </row>
    <row r="1477" spans="245:263"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  <c r="IW1477" s="20"/>
      <c r="IX1477" s="2"/>
      <c r="IY1477" s="2"/>
      <c r="IZ1477" s="2"/>
      <c r="JA1477" s="2"/>
      <c r="JB1477" s="2"/>
      <c r="JC1477" s="2"/>
    </row>
    <row r="1478" spans="245:263"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  <c r="IW1478" s="20"/>
      <c r="IX1478" s="2"/>
      <c r="IY1478" s="2"/>
      <c r="IZ1478" s="2"/>
      <c r="JA1478" s="2"/>
      <c r="JB1478" s="2"/>
      <c r="JC1478" s="2"/>
    </row>
    <row r="1479" spans="245:263"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  <c r="IW1479" s="20"/>
      <c r="IX1479" s="2"/>
      <c r="IY1479" s="2"/>
      <c r="IZ1479" s="2"/>
      <c r="JA1479" s="2"/>
      <c r="JB1479" s="2"/>
      <c r="JC1479" s="2"/>
    </row>
    <row r="1480" spans="245:263"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  <c r="IW1480" s="20"/>
      <c r="IX1480" s="2"/>
      <c r="IY1480" s="2"/>
      <c r="IZ1480" s="2"/>
      <c r="JA1480" s="2"/>
      <c r="JB1480" s="2"/>
      <c r="JC1480" s="2"/>
    </row>
    <row r="1481" spans="245:263"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  <c r="IW1481" s="20"/>
      <c r="IX1481" s="2"/>
      <c r="IY1481" s="2"/>
      <c r="IZ1481" s="2"/>
      <c r="JA1481" s="2"/>
      <c r="JB1481" s="2"/>
      <c r="JC1481" s="2"/>
    </row>
    <row r="1482" spans="245:263"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  <c r="IW1482" s="20"/>
      <c r="IX1482" s="2"/>
      <c r="IY1482" s="2"/>
      <c r="IZ1482" s="2"/>
      <c r="JA1482" s="2"/>
      <c r="JB1482" s="2"/>
      <c r="JC1482" s="2"/>
    </row>
    <row r="1483" spans="245:263"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  <c r="IW1483" s="20"/>
      <c r="IX1483" s="2"/>
      <c r="IY1483" s="2"/>
      <c r="IZ1483" s="2"/>
      <c r="JA1483" s="2"/>
      <c r="JB1483" s="2"/>
      <c r="JC1483" s="2"/>
    </row>
    <row r="1484" spans="245:263"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  <c r="IW1484" s="20"/>
      <c r="IX1484" s="2"/>
      <c r="IY1484" s="2"/>
      <c r="IZ1484" s="2"/>
      <c r="JA1484" s="2"/>
      <c r="JB1484" s="2"/>
      <c r="JC1484" s="2"/>
    </row>
    <row r="1485" spans="245:263"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  <c r="IW1485" s="20"/>
      <c r="IX1485" s="2"/>
      <c r="IY1485" s="2"/>
      <c r="IZ1485" s="2"/>
      <c r="JA1485" s="2"/>
      <c r="JB1485" s="2"/>
      <c r="JC1485" s="2"/>
    </row>
    <row r="1486" spans="245:263"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  <c r="IW1486" s="20"/>
      <c r="IX1486" s="2"/>
      <c r="IY1486" s="2"/>
      <c r="IZ1486" s="2"/>
      <c r="JA1486" s="2"/>
      <c r="JB1486" s="2"/>
      <c r="JC1486" s="2"/>
    </row>
    <row r="1487" spans="245:263"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  <c r="IW1487" s="20"/>
      <c r="IX1487" s="2"/>
      <c r="IY1487" s="2"/>
      <c r="IZ1487" s="2"/>
      <c r="JA1487" s="2"/>
      <c r="JB1487" s="2"/>
      <c r="JC1487" s="2"/>
    </row>
    <row r="1488" spans="245:263"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  <c r="IW1488" s="20"/>
      <c r="IX1488" s="2"/>
      <c r="IY1488" s="2"/>
      <c r="IZ1488" s="2"/>
      <c r="JA1488" s="2"/>
      <c r="JB1488" s="2"/>
      <c r="JC1488" s="2"/>
    </row>
    <row r="1489" spans="245:263"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  <c r="IW1489" s="20"/>
      <c r="IX1489" s="2"/>
      <c r="IY1489" s="2"/>
      <c r="IZ1489" s="2"/>
      <c r="JA1489" s="2"/>
      <c r="JB1489" s="2"/>
      <c r="JC1489" s="2"/>
    </row>
    <row r="1490" spans="245:263"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  <c r="IW1490" s="20"/>
      <c r="IX1490" s="2"/>
      <c r="IY1490" s="2"/>
      <c r="IZ1490" s="2"/>
      <c r="JA1490" s="2"/>
      <c r="JB1490" s="2"/>
      <c r="JC1490" s="2"/>
    </row>
    <row r="1491" spans="245:263"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  <c r="IW1491" s="20"/>
      <c r="IX1491" s="2"/>
      <c r="IY1491" s="2"/>
      <c r="IZ1491" s="2"/>
      <c r="JA1491" s="2"/>
      <c r="JB1491" s="2"/>
      <c r="JC1491" s="2"/>
    </row>
    <row r="1492" spans="245:263"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  <c r="IW1492" s="20"/>
      <c r="IX1492" s="2"/>
      <c r="IY1492" s="2"/>
      <c r="IZ1492" s="2"/>
      <c r="JA1492" s="2"/>
      <c r="JB1492" s="2"/>
      <c r="JC1492" s="2"/>
    </row>
    <row r="1493" spans="245:263"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  <c r="IW1493" s="20"/>
      <c r="IX1493" s="2"/>
      <c r="IY1493" s="2"/>
      <c r="IZ1493" s="2"/>
      <c r="JA1493" s="2"/>
      <c r="JB1493" s="2"/>
      <c r="JC1493" s="2"/>
    </row>
    <row r="1494" spans="245:263"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  <c r="IW1494" s="20"/>
      <c r="IX1494" s="2"/>
      <c r="IY1494" s="2"/>
      <c r="IZ1494" s="2"/>
      <c r="JA1494" s="2"/>
      <c r="JB1494" s="2"/>
      <c r="JC1494" s="2"/>
    </row>
    <row r="1495" spans="245:263"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  <c r="IW1495" s="20"/>
      <c r="IX1495" s="2"/>
      <c r="IY1495" s="2"/>
      <c r="IZ1495" s="2"/>
      <c r="JA1495" s="2"/>
      <c r="JB1495" s="2"/>
      <c r="JC1495" s="2"/>
    </row>
    <row r="1496" spans="245:263"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  <c r="IW1496" s="20"/>
      <c r="IX1496" s="2"/>
      <c r="IY1496" s="2"/>
      <c r="IZ1496" s="2"/>
      <c r="JA1496" s="2"/>
      <c r="JB1496" s="2"/>
      <c r="JC1496" s="2"/>
    </row>
    <row r="1497" spans="245:263"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  <c r="IW1497" s="20"/>
      <c r="IX1497" s="2"/>
      <c r="IY1497" s="2"/>
      <c r="IZ1497" s="2"/>
      <c r="JA1497" s="2"/>
      <c r="JB1497" s="2"/>
      <c r="JC1497" s="2"/>
    </row>
    <row r="1498" spans="245:263"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  <c r="IW1498" s="20"/>
      <c r="IX1498" s="2"/>
      <c r="IY1498" s="2"/>
      <c r="IZ1498" s="2"/>
      <c r="JA1498" s="2"/>
      <c r="JB1498" s="2"/>
      <c r="JC1498" s="2"/>
    </row>
    <row r="1499" spans="245:263"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  <c r="IW1499" s="20"/>
      <c r="IX1499" s="2"/>
      <c r="IY1499" s="2"/>
      <c r="IZ1499" s="2"/>
      <c r="JA1499" s="2"/>
      <c r="JB1499" s="2"/>
      <c r="JC1499" s="2"/>
    </row>
    <row r="1500" spans="245:263"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  <c r="IW1500" s="20"/>
      <c r="IX1500" s="2"/>
      <c r="IY1500" s="2"/>
      <c r="IZ1500" s="2"/>
      <c r="JA1500" s="2"/>
      <c r="JB1500" s="2"/>
      <c r="JC1500" s="2"/>
    </row>
    <row r="1501" spans="245:263"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  <c r="IW1501" s="20"/>
      <c r="IX1501" s="2"/>
      <c r="IY1501" s="2"/>
      <c r="IZ1501" s="2"/>
      <c r="JA1501" s="2"/>
      <c r="JB1501" s="2"/>
      <c r="JC1501" s="2"/>
    </row>
    <row r="1502" spans="245:263"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  <c r="IW1502" s="20"/>
      <c r="IX1502" s="2"/>
      <c r="IY1502" s="2"/>
      <c r="IZ1502" s="2"/>
      <c r="JA1502" s="2"/>
      <c r="JB1502" s="2"/>
      <c r="JC1502" s="2"/>
    </row>
    <row r="1503" spans="245:263"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  <c r="IW1503" s="20"/>
      <c r="IX1503" s="2"/>
      <c r="IY1503" s="2"/>
      <c r="IZ1503" s="2"/>
      <c r="JA1503" s="2"/>
      <c r="JB1503" s="2"/>
      <c r="JC1503" s="2"/>
    </row>
    <row r="1504" spans="245:263"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  <c r="IW1504" s="20"/>
      <c r="IX1504" s="2"/>
      <c r="IY1504" s="2"/>
      <c r="IZ1504" s="2"/>
      <c r="JA1504" s="2"/>
      <c r="JB1504" s="2"/>
      <c r="JC1504" s="2"/>
    </row>
    <row r="1505" spans="245:263"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  <c r="IW1505" s="20"/>
      <c r="IX1505" s="2"/>
      <c r="IY1505" s="2"/>
      <c r="IZ1505" s="2"/>
      <c r="JA1505" s="2"/>
      <c r="JB1505" s="2"/>
      <c r="JC1505" s="2"/>
    </row>
    <row r="1506" spans="245:263"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  <c r="IW1506" s="20"/>
      <c r="IX1506" s="2"/>
      <c r="IY1506" s="2"/>
      <c r="IZ1506" s="2"/>
      <c r="JA1506" s="2"/>
      <c r="JB1506" s="2"/>
      <c r="JC1506" s="2"/>
    </row>
    <row r="1507" spans="245:263"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  <c r="IW1507" s="20"/>
      <c r="IX1507" s="2"/>
      <c r="IY1507" s="2"/>
      <c r="IZ1507" s="2"/>
      <c r="JA1507" s="2"/>
      <c r="JB1507" s="2"/>
      <c r="JC1507" s="2"/>
    </row>
    <row r="1508" spans="245:263"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  <c r="IW1508" s="20"/>
      <c r="IX1508" s="2"/>
      <c r="IY1508" s="2"/>
      <c r="IZ1508" s="2"/>
      <c r="JA1508" s="2"/>
      <c r="JB1508" s="2"/>
      <c r="JC1508" s="2"/>
    </row>
    <row r="1509" spans="245:263"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  <c r="IW1509" s="20"/>
      <c r="IX1509" s="2"/>
      <c r="IY1509" s="2"/>
      <c r="IZ1509" s="2"/>
      <c r="JA1509" s="2"/>
      <c r="JB1509" s="2"/>
      <c r="JC1509" s="2"/>
    </row>
    <row r="1510" spans="245:263"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  <c r="IW1510" s="20"/>
      <c r="IX1510" s="2"/>
      <c r="IY1510" s="2"/>
      <c r="IZ1510" s="2"/>
      <c r="JA1510" s="2"/>
      <c r="JB1510" s="2"/>
      <c r="JC1510" s="2"/>
    </row>
    <row r="1511" spans="245:263"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  <c r="IW1511" s="20"/>
      <c r="IX1511" s="2"/>
      <c r="IY1511" s="2"/>
      <c r="IZ1511" s="2"/>
      <c r="JA1511" s="2"/>
      <c r="JB1511" s="2"/>
      <c r="JC1511" s="2"/>
    </row>
    <row r="1512" spans="245:263"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  <c r="IW1512" s="20"/>
      <c r="IX1512" s="2"/>
      <c r="IY1512" s="2"/>
      <c r="IZ1512" s="2"/>
      <c r="JA1512" s="2"/>
      <c r="JB1512" s="2"/>
      <c r="JC1512" s="2"/>
    </row>
    <row r="1513" spans="245:263"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  <c r="IW1513" s="20"/>
      <c r="IX1513" s="2"/>
      <c r="IY1513" s="2"/>
      <c r="IZ1513" s="2"/>
      <c r="JA1513" s="2"/>
      <c r="JB1513" s="2"/>
      <c r="JC1513" s="2"/>
    </row>
    <row r="1514" spans="245:263"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  <c r="IW1514" s="20"/>
      <c r="IX1514" s="2"/>
      <c r="IY1514" s="2"/>
      <c r="IZ1514" s="2"/>
      <c r="JA1514" s="2"/>
      <c r="JB1514" s="2"/>
      <c r="JC1514" s="2"/>
    </row>
    <row r="1515" spans="245:263"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  <c r="IW1515" s="20"/>
      <c r="IX1515" s="2"/>
      <c r="IY1515" s="2"/>
      <c r="IZ1515" s="2"/>
      <c r="JA1515" s="2"/>
      <c r="JB1515" s="2"/>
      <c r="JC1515" s="2"/>
    </row>
    <row r="1516" spans="245:263"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  <c r="IW1516" s="20"/>
      <c r="IX1516" s="2"/>
      <c r="IY1516" s="2"/>
      <c r="IZ1516" s="2"/>
      <c r="JA1516" s="2"/>
      <c r="JB1516" s="2"/>
      <c r="JC1516" s="2"/>
    </row>
    <row r="1517" spans="245:263"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  <c r="IW1517" s="20"/>
      <c r="IX1517" s="2"/>
      <c r="IY1517" s="2"/>
      <c r="IZ1517" s="2"/>
      <c r="JA1517" s="2"/>
      <c r="JB1517" s="2"/>
      <c r="JC1517" s="2"/>
    </row>
    <row r="1518" spans="245:263"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  <c r="IW1518" s="20"/>
      <c r="IX1518" s="2"/>
      <c r="IY1518" s="2"/>
      <c r="IZ1518" s="2"/>
      <c r="JA1518" s="2"/>
      <c r="JB1518" s="2"/>
      <c r="JC1518" s="2"/>
    </row>
    <row r="1519" spans="245:263"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  <c r="IW1519" s="20"/>
      <c r="IX1519" s="2"/>
      <c r="IY1519" s="2"/>
      <c r="IZ1519" s="2"/>
      <c r="JA1519" s="2"/>
      <c r="JB1519" s="2"/>
      <c r="JC1519" s="2"/>
    </row>
    <row r="1520" spans="245:263"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  <c r="IW1520" s="20"/>
      <c r="IX1520" s="2"/>
      <c r="IY1520" s="2"/>
      <c r="IZ1520" s="2"/>
      <c r="JA1520" s="2"/>
      <c r="JB1520" s="2"/>
      <c r="JC1520" s="2"/>
    </row>
    <row r="1521" spans="245:263"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  <c r="IW1521" s="20"/>
      <c r="IX1521" s="2"/>
      <c r="IY1521" s="2"/>
      <c r="IZ1521" s="2"/>
      <c r="JA1521" s="2"/>
      <c r="JB1521" s="2"/>
      <c r="JC1521" s="2"/>
    </row>
    <row r="1522" spans="245:263"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  <c r="IW1522" s="20"/>
      <c r="IX1522" s="2"/>
      <c r="IY1522" s="2"/>
      <c r="IZ1522" s="2"/>
      <c r="JA1522" s="2"/>
      <c r="JB1522" s="2"/>
      <c r="JC1522" s="2"/>
    </row>
    <row r="1523" spans="245:263"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  <c r="IW1523" s="20"/>
      <c r="IX1523" s="2"/>
      <c r="IY1523" s="2"/>
      <c r="IZ1523" s="2"/>
      <c r="JA1523" s="2"/>
      <c r="JB1523" s="2"/>
      <c r="JC1523" s="2"/>
    </row>
    <row r="1524" spans="245:263"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  <c r="IW1524" s="20"/>
      <c r="IX1524" s="2"/>
      <c r="IY1524" s="2"/>
      <c r="IZ1524" s="2"/>
      <c r="JA1524" s="2"/>
      <c r="JB1524" s="2"/>
      <c r="JC1524" s="2"/>
    </row>
    <row r="1525" spans="245:263"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  <c r="IW1525" s="20"/>
      <c r="IX1525" s="2"/>
      <c r="IY1525" s="2"/>
      <c r="IZ1525" s="2"/>
      <c r="JA1525" s="2"/>
      <c r="JB1525" s="2"/>
      <c r="JC1525" s="2"/>
    </row>
    <row r="1526" spans="245:263"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  <c r="IW1526" s="20"/>
      <c r="IX1526" s="2"/>
      <c r="IY1526" s="2"/>
      <c r="IZ1526" s="2"/>
      <c r="JA1526" s="2"/>
      <c r="JB1526" s="2"/>
      <c r="JC1526" s="2"/>
    </row>
    <row r="1527" spans="245:263"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  <c r="IW1527" s="20"/>
      <c r="IX1527" s="2"/>
      <c r="IY1527" s="2"/>
      <c r="IZ1527" s="2"/>
      <c r="JA1527" s="2"/>
      <c r="JB1527" s="2"/>
      <c r="JC1527" s="2"/>
    </row>
    <row r="1528" spans="245:263"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  <c r="IW1528" s="20"/>
      <c r="IX1528" s="2"/>
      <c r="IY1528" s="2"/>
      <c r="IZ1528" s="2"/>
      <c r="JA1528" s="2"/>
      <c r="JB1528" s="2"/>
      <c r="JC1528" s="2"/>
    </row>
    <row r="1529" spans="245:263"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  <c r="IW1529" s="20"/>
      <c r="IX1529" s="2"/>
      <c r="IY1529" s="2"/>
      <c r="IZ1529" s="2"/>
      <c r="JA1529" s="2"/>
      <c r="JB1529" s="2"/>
      <c r="JC1529" s="2"/>
    </row>
    <row r="1530" spans="245:263"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  <c r="IW1530" s="20"/>
      <c r="IX1530" s="2"/>
      <c r="IY1530" s="2"/>
      <c r="IZ1530" s="2"/>
      <c r="JA1530" s="2"/>
      <c r="JB1530" s="2"/>
      <c r="JC1530" s="2"/>
    </row>
    <row r="1531" spans="245:263"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  <c r="IW1531" s="20"/>
      <c r="IX1531" s="2"/>
      <c r="IY1531" s="2"/>
      <c r="IZ1531" s="2"/>
      <c r="JA1531" s="2"/>
      <c r="JB1531" s="2"/>
      <c r="JC1531" s="2"/>
    </row>
    <row r="1532" spans="245:263"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  <c r="IW1532" s="20"/>
      <c r="IX1532" s="2"/>
      <c r="IY1532" s="2"/>
      <c r="IZ1532" s="2"/>
      <c r="JA1532" s="2"/>
      <c r="JB1532" s="2"/>
      <c r="JC1532" s="2"/>
    </row>
    <row r="1533" spans="245:263"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  <c r="IW1533" s="20"/>
      <c r="IX1533" s="2"/>
      <c r="IY1533" s="2"/>
      <c r="IZ1533" s="2"/>
      <c r="JA1533" s="2"/>
      <c r="JB1533" s="2"/>
      <c r="JC1533" s="2"/>
    </row>
    <row r="1534" spans="245:263"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  <c r="IW1534" s="20"/>
      <c r="IX1534" s="2"/>
      <c r="IY1534" s="2"/>
      <c r="IZ1534" s="2"/>
      <c r="JA1534" s="2"/>
      <c r="JB1534" s="2"/>
      <c r="JC1534" s="2"/>
    </row>
    <row r="1535" spans="245:263"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  <c r="IW1535" s="20"/>
      <c r="IX1535" s="2"/>
      <c r="IY1535" s="2"/>
      <c r="IZ1535" s="2"/>
      <c r="JA1535" s="2"/>
      <c r="JB1535" s="2"/>
      <c r="JC1535" s="2"/>
    </row>
    <row r="1536" spans="245:263"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  <c r="IW1536" s="20"/>
      <c r="IX1536" s="2"/>
      <c r="IY1536" s="2"/>
      <c r="IZ1536" s="2"/>
      <c r="JA1536" s="2"/>
      <c r="JB1536" s="2"/>
      <c r="JC1536" s="2"/>
    </row>
    <row r="1537" spans="245:263"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  <c r="IW1537" s="20"/>
      <c r="IX1537" s="2"/>
      <c r="IY1537" s="2"/>
      <c r="IZ1537" s="2"/>
      <c r="JA1537" s="2"/>
      <c r="JB1537" s="2"/>
      <c r="JC1537" s="2"/>
    </row>
    <row r="1538" spans="245:263"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  <c r="IW1538" s="20"/>
      <c r="IX1538" s="2"/>
      <c r="IY1538" s="2"/>
      <c r="IZ1538" s="2"/>
      <c r="JA1538" s="2"/>
      <c r="JB1538" s="2"/>
      <c r="JC1538" s="2"/>
    </row>
    <row r="1539" spans="245:263"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  <c r="IW1539" s="20"/>
      <c r="IX1539" s="2"/>
      <c r="IY1539" s="2"/>
      <c r="IZ1539" s="2"/>
      <c r="JA1539" s="2"/>
      <c r="JB1539" s="2"/>
      <c r="JC1539" s="2"/>
    </row>
    <row r="1540" spans="245:263"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  <c r="IW1540" s="20"/>
      <c r="IX1540" s="2"/>
      <c r="IY1540" s="2"/>
      <c r="IZ1540" s="2"/>
      <c r="JA1540" s="2"/>
      <c r="JB1540" s="2"/>
      <c r="JC1540" s="2"/>
    </row>
    <row r="1541" spans="245:263"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  <c r="IW1541" s="20"/>
      <c r="IX1541" s="2"/>
      <c r="IY1541" s="2"/>
      <c r="IZ1541" s="2"/>
      <c r="JA1541" s="2"/>
      <c r="JB1541" s="2"/>
      <c r="JC1541" s="2"/>
    </row>
    <row r="1542" spans="245:263"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  <c r="IW1542" s="20"/>
      <c r="IX1542" s="2"/>
      <c r="IY1542" s="2"/>
      <c r="IZ1542" s="2"/>
      <c r="JA1542" s="2"/>
      <c r="JB1542" s="2"/>
      <c r="JC1542" s="2"/>
    </row>
    <row r="1543" spans="245:263"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  <c r="IW1543" s="20"/>
      <c r="IX1543" s="2"/>
      <c r="IY1543" s="2"/>
      <c r="IZ1543" s="2"/>
      <c r="JA1543" s="2"/>
      <c r="JB1543" s="2"/>
      <c r="JC1543" s="2"/>
    </row>
    <row r="1544" spans="245:263"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  <c r="IW1544" s="20"/>
      <c r="IX1544" s="2"/>
      <c r="IY1544" s="2"/>
      <c r="IZ1544" s="2"/>
      <c r="JA1544" s="2"/>
      <c r="JB1544" s="2"/>
      <c r="JC1544" s="2"/>
    </row>
    <row r="1545" spans="245:263"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  <c r="IW1545" s="20"/>
      <c r="IX1545" s="2"/>
      <c r="IY1545" s="2"/>
      <c r="IZ1545" s="2"/>
      <c r="JA1545" s="2"/>
      <c r="JB1545" s="2"/>
      <c r="JC1545" s="2"/>
    </row>
    <row r="1546" spans="245:263"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  <c r="IW1546" s="20"/>
      <c r="IX1546" s="2"/>
      <c r="IY1546" s="2"/>
      <c r="IZ1546" s="2"/>
      <c r="JA1546" s="2"/>
      <c r="JB1546" s="2"/>
      <c r="JC1546" s="2"/>
    </row>
    <row r="1547" spans="245:263"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  <c r="IW1547" s="20"/>
      <c r="IX1547" s="2"/>
      <c r="IY1547" s="2"/>
      <c r="IZ1547" s="2"/>
      <c r="JA1547" s="2"/>
      <c r="JB1547" s="2"/>
      <c r="JC1547" s="2"/>
    </row>
    <row r="1548" spans="245:263"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  <c r="IW1548" s="20"/>
      <c r="IX1548" s="2"/>
      <c r="IY1548" s="2"/>
      <c r="IZ1548" s="2"/>
      <c r="JA1548" s="2"/>
      <c r="JB1548" s="2"/>
      <c r="JC1548" s="2"/>
    </row>
    <row r="1549" spans="245:263"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  <c r="IW1549" s="20"/>
      <c r="IX1549" s="2"/>
      <c r="IY1549" s="2"/>
      <c r="IZ1549" s="2"/>
      <c r="JA1549" s="2"/>
      <c r="JB1549" s="2"/>
      <c r="JC1549" s="2"/>
    </row>
    <row r="1550" spans="245:263"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  <c r="IW1550" s="20"/>
      <c r="IX1550" s="2"/>
      <c r="IY1550" s="2"/>
      <c r="IZ1550" s="2"/>
      <c r="JA1550" s="2"/>
      <c r="JB1550" s="2"/>
      <c r="JC1550" s="2"/>
    </row>
    <row r="1551" spans="245:263"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  <c r="IW1551" s="20"/>
      <c r="IX1551" s="2"/>
      <c r="IY1551" s="2"/>
      <c r="IZ1551" s="2"/>
      <c r="JA1551" s="2"/>
      <c r="JB1551" s="2"/>
      <c r="JC1551" s="2"/>
    </row>
    <row r="1552" spans="245:263"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  <c r="IW1552" s="20"/>
      <c r="IX1552" s="2"/>
      <c r="IY1552" s="2"/>
      <c r="IZ1552" s="2"/>
      <c r="JA1552" s="2"/>
      <c r="JB1552" s="2"/>
      <c r="JC1552" s="2"/>
    </row>
    <row r="1553" spans="245:263"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  <c r="IW1553" s="20"/>
      <c r="IX1553" s="2"/>
      <c r="IY1553" s="2"/>
      <c r="IZ1553" s="2"/>
      <c r="JA1553" s="2"/>
      <c r="JB1553" s="2"/>
      <c r="JC1553" s="2"/>
    </row>
    <row r="1554" spans="245:263"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  <c r="IW1554" s="20"/>
      <c r="IX1554" s="2"/>
      <c r="IY1554" s="2"/>
      <c r="IZ1554" s="2"/>
      <c r="JA1554" s="2"/>
      <c r="JB1554" s="2"/>
      <c r="JC1554" s="2"/>
    </row>
    <row r="1555" spans="245:263"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  <c r="IW1555" s="20"/>
      <c r="IX1555" s="2"/>
      <c r="IY1555" s="2"/>
      <c r="IZ1555" s="2"/>
      <c r="JA1555" s="2"/>
      <c r="JB1555" s="2"/>
      <c r="JC1555" s="2"/>
    </row>
    <row r="1556" spans="245:263"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  <c r="IW1556" s="20"/>
      <c r="IX1556" s="2"/>
      <c r="IY1556" s="2"/>
      <c r="IZ1556" s="2"/>
      <c r="JA1556" s="2"/>
      <c r="JB1556" s="2"/>
      <c r="JC1556" s="2"/>
    </row>
    <row r="1557" spans="245:263"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  <c r="IW1557" s="20"/>
      <c r="IX1557" s="2"/>
      <c r="IY1557" s="2"/>
      <c r="IZ1557" s="2"/>
      <c r="JA1557" s="2"/>
      <c r="JB1557" s="2"/>
      <c r="JC1557" s="2"/>
    </row>
    <row r="1558" spans="245:263"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  <c r="IW1558" s="20"/>
      <c r="IX1558" s="2"/>
      <c r="IY1558" s="2"/>
      <c r="IZ1558" s="2"/>
      <c r="JA1558" s="2"/>
      <c r="JB1558" s="2"/>
      <c r="JC1558" s="2"/>
    </row>
    <row r="1559" spans="245:263"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  <c r="IW1559" s="20"/>
      <c r="IX1559" s="2"/>
      <c r="IY1559" s="2"/>
      <c r="IZ1559" s="2"/>
      <c r="JA1559" s="2"/>
      <c r="JB1559" s="2"/>
      <c r="JC1559" s="2"/>
    </row>
    <row r="1560" spans="245:263"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  <c r="IW1560" s="20"/>
      <c r="IX1560" s="2"/>
      <c r="IY1560" s="2"/>
      <c r="IZ1560" s="2"/>
      <c r="JA1560" s="2"/>
      <c r="JB1560" s="2"/>
      <c r="JC1560" s="2"/>
    </row>
    <row r="1561" spans="245:263"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  <c r="IW1561" s="20"/>
      <c r="IX1561" s="2"/>
      <c r="IY1561" s="2"/>
      <c r="IZ1561" s="2"/>
      <c r="JA1561" s="2"/>
      <c r="JB1561" s="2"/>
      <c r="JC1561" s="2"/>
    </row>
    <row r="1562" spans="245:263"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  <c r="IW1562" s="20"/>
      <c r="IX1562" s="2"/>
      <c r="IY1562" s="2"/>
      <c r="IZ1562" s="2"/>
      <c r="JA1562" s="2"/>
      <c r="JB1562" s="2"/>
      <c r="JC1562" s="2"/>
    </row>
    <row r="1563" spans="245:263"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  <c r="IW1563" s="20"/>
      <c r="IX1563" s="2"/>
      <c r="IY1563" s="2"/>
      <c r="IZ1563" s="2"/>
      <c r="JA1563" s="2"/>
      <c r="JB1563" s="2"/>
      <c r="JC1563" s="2"/>
    </row>
    <row r="1564" spans="245:263"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  <c r="IW1564" s="20"/>
      <c r="IX1564" s="2"/>
      <c r="IY1564" s="2"/>
      <c r="IZ1564" s="2"/>
      <c r="JA1564" s="2"/>
      <c r="JB1564" s="2"/>
      <c r="JC1564" s="2"/>
    </row>
    <row r="1565" spans="245:263"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  <c r="IW1565" s="20"/>
      <c r="IX1565" s="2"/>
      <c r="IY1565" s="2"/>
      <c r="IZ1565" s="2"/>
      <c r="JA1565" s="2"/>
      <c r="JB1565" s="2"/>
      <c r="JC1565" s="2"/>
    </row>
    <row r="1566" spans="245:263"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  <c r="IW1566" s="20"/>
      <c r="IX1566" s="2"/>
      <c r="IY1566" s="2"/>
      <c r="IZ1566" s="2"/>
      <c r="JA1566" s="2"/>
      <c r="JB1566" s="2"/>
      <c r="JC1566" s="2"/>
    </row>
    <row r="1567" spans="245:263"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  <c r="IW1567" s="20"/>
      <c r="IX1567" s="2"/>
      <c r="IY1567" s="2"/>
      <c r="IZ1567" s="2"/>
      <c r="JA1567" s="2"/>
      <c r="JB1567" s="2"/>
      <c r="JC1567" s="2"/>
    </row>
    <row r="1568" spans="245:263"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  <c r="IW1568" s="20"/>
      <c r="IX1568" s="2"/>
      <c r="IY1568" s="2"/>
      <c r="IZ1568" s="2"/>
      <c r="JA1568" s="2"/>
      <c r="JB1568" s="2"/>
      <c r="JC1568" s="2"/>
    </row>
    <row r="1569" spans="245:263"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  <c r="IW1569" s="20"/>
      <c r="IX1569" s="2"/>
      <c r="IY1569" s="2"/>
      <c r="IZ1569" s="2"/>
      <c r="JA1569" s="2"/>
      <c r="JB1569" s="2"/>
      <c r="JC1569" s="2"/>
    </row>
    <row r="1570" spans="245:263"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  <c r="IW1570" s="20"/>
      <c r="IX1570" s="2"/>
      <c r="IY1570" s="2"/>
      <c r="IZ1570" s="2"/>
      <c r="JA1570" s="2"/>
      <c r="JB1570" s="2"/>
      <c r="JC1570" s="2"/>
    </row>
    <row r="1571" spans="245:263"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  <c r="IW1571" s="20"/>
      <c r="IX1571" s="2"/>
      <c r="IY1571" s="2"/>
      <c r="IZ1571" s="2"/>
      <c r="JA1571" s="2"/>
      <c r="JB1571" s="2"/>
      <c r="JC1571" s="2"/>
    </row>
    <row r="1572" spans="245:263"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  <c r="IW1572" s="20"/>
      <c r="IX1572" s="2"/>
      <c r="IY1572" s="2"/>
      <c r="IZ1572" s="2"/>
      <c r="JA1572" s="2"/>
      <c r="JB1572" s="2"/>
      <c r="JC1572" s="2"/>
    </row>
    <row r="1573" spans="245:263"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  <c r="IW1573" s="20"/>
      <c r="IX1573" s="2"/>
      <c r="IY1573" s="2"/>
      <c r="IZ1573" s="2"/>
      <c r="JA1573" s="2"/>
      <c r="JB1573" s="2"/>
      <c r="JC1573" s="2"/>
    </row>
    <row r="1574" spans="245:263"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  <c r="IW1574" s="20"/>
      <c r="IX1574" s="2"/>
      <c r="IY1574" s="2"/>
      <c r="IZ1574" s="2"/>
      <c r="JA1574" s="2"/>
      <c r="JB1574" s="2"/>
      <c r="JC1574" s="2"/>
    </row>
    <row r="1575" spans="245:263"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  <c r="IW1575" s="20"/>
      <c r="IX1575" s="2"/>
      <c r="IY1575" s="2"/>
      <c r="IZ1575" s="2"/>
      <c r="JA1575" s="2"/>
      <c r="JB1575" s="2"/>
      <c r="JC1575" s="2"/>
    </row>
    <row r="1576" spans="245:263"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  <c r="IW1576" s="20"/>
      <c r="IX1576" s="2"/>
      <c r="IY1576" s="2"/>
      <c r="IZ1576" s="2"/>
      <c r="JA1576" s="2"/>
      <c r="JB1576" s="2"/>
      <c r="JC1576" s="2"/>
    </row>
    <row r="1577" spans="245:263"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  <c r="IW1577" s="20"/>
      <c r="IX1577" s="2"/>
      <c r="IY1577" s="2"/>
      <c r="IZ1577" s="2"/>
      <c r="JA1577" s="2"/>
      <c r="JB1577" s="2"/>
      <c r="JC1577" s="2"/>
    </row>
    <row r="1578" spans="245:263"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  <c r="IW1578" s="20"/>
      <c r="IX1578" s="2"/>
      <c r="IY1578" s="2"/>
      <c r="IZ1578" s="2"/>
      <c r="JA1578" s="2"/>
      <c r="JB1578" s="2"/>
      <c r="JC1578" s="2"/>
    </row>
    <row r="1579" spans="245:263"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  <c r="IW1579" s="20"/>
      <c r="IX1579" s="2"/>
      <c r="IY1579" s="2"/>
      <c r="IZ1579" s="2"/>
      <c r="JA1579" s="2"/>
      <c r="JB1579" s="2"/>
      <c r="JC1579" s="2"/>
    </row>
    <row r="1580" spans="245:263"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  <c r="IW1580" s="20"/>
      <c r="IX1580" s="2"/>
      <c r="IY1580" s="2"/>
      <c r="IZ1580" s="2"/>
      <c r="JA1580" s="2"/>
      <c r="JB1580" s="2"/>
      <c r="JC1580" s="2"/>
    </row>
    <row r="1581" spans="245:263"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  <c r="IW1581" s="20"/>
      <c r="IX1581" s="2"/>
      <c r="IY1581" s="2"/>
      <c r="IZ1581" s="2"/>
      <c r="JA1581" s="2"/>
      <c r="JB1581" s="2"/>
      <c r="JC1581" s="2"/>
    </row>
    <row r="1582" spans="245:263"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  <c r="IW1582" s="20"/>
      <c r="IX1582" s="2"/>
      <c r="IY1582" s="2"/>
      <c r="IZ1582" s="2"/>
      <c r="JA1582" s="2"/>
      <c r="JB1582" s="2"/>
      <c r="JC1582" s="2"/>
    </row>
    <row r="1583" spans="245:263"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  <c r="IW1583" s="20"/>
      <c r="IX1583" s="2"/>
      <c r="IY1583" s="2"/>
      <c r="IZ1583" s="2"/>
      <c r="JA1583" s="2"/>
      <c r="JB1583" s="2"/>
      <c r="JC1583" s="2"/>
    </row>
    <row r="1584" spans="245:263"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  <c r="IW1584" s="20"/>
      <c r="IX1584" s="2"/>
      <c r="IY1584" s="2"/>
      <c r="IZ1584" s="2"/>
      <c r="JA1584" s="2"/>
      <c r="JB1584" s="2"/>
      <c r="JC1584" s="2"/>
    </row>
    <row r="1585" spans="245:263"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  <c r="IW1585" s="20"/>
      <c r="IX1585" s="2"/>
      <c r="IY1585" s="2"/>
      <c r="IZ1585" s="2"/>
      <c r="JA1585" s="2"/>
      <c r="JB1585" s="2"/>
      <c r="JC1585" s="2"/>
    </row>
    <row r="1586" spans="245:263"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  <c r="IW1586" s="20"/>
      <c r="IX1586" s="2"/>
      <c r="IY1586" s="2"/>
      <c r="IZ1586" s="2"/>
      <c r="JA1586" s="2"/>
      <c r="JB1586" s="2"/>
      <c r="JC1586" s="2"/>
    </row>
    <row r="1587" spans="245:263"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  <c r="IW1587" s="20"/>
      <c r="IX1587" s="2"/>
      <c r="IY1587" s="2"/>
      <c r="IZ1587" s="2"/>
      <c r="JA1587" s="2"/>
      <c r="JB1587" s="2"/>
      <c r="JC1587" s="2"/>
    </row>
    <row r="1588" spans="245:263"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  <c r="IW1588" s="20"/>
      <c r="IX1588" s="2"/>
      <c r="IY1588" s="2"/>
      <c r="IZ1588" s="2"/>
      <c r="JA1588" s="2"/>
      <c r="JB1588" s="2"/>
      <c r="JC1588" s="2"/>
    </row>
    <row r="1589" spans="245:263"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  <c r="IW1589" s="20"/>
      <c r="IX1589" s="2"/>
      <c r="IY1589" s="2"/>
      <c r="IZ1589" s="2"/>
      <c r="JA1589" s="2"/>
      <c r="JB1589" s="2"/>
      <c r="JC1589" s="2"/>
    </row>
    <row r="1590" spans="245:263"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  <c r="IW1590" s="20"/>
      <c r="IX1590" s="2"/>
      <c r="IY1590" s="2"/>
      <c r="IZ1590" s="2"/>
      <c r="JA1590" s="2"/>
      <c r="JB1590" s="2"/>
      <c r="JC1590" s="2"/>
    </row>
    <row r="1591" spans="245:263"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  <c r="IW1591" s="20"/>
      <c r="IX1591" s="2"/>
      <c r="IY1591" s="2"/>
      <c r="IZ1591" s="2"/>
      <c r="JA1591" s="2"/>
      <c r="JB1591" s="2"/>
      <c r="JC1591" s="2"/>
    </row>
    <row r="1592" spans="245:263"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  <c r="IW1592" s="20"/>
      <c r="IX1592" s="2"/>
      <c r="IY1592" s="2"/>
      <c r="IZ1592" s="2"/>
      <c r="JA1592" s="2"/>
      <c r="JB1592" s="2"/>
      <c r="JC1592" s="2"/>
    </row>
    <row r="1593" spans="245:263"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  <c r="IW1593" s="20"/>
      <c r="IX1593" s="2"/>
      <c r="IY1593" s="2"/>
      <c r="IZ1593" s="2"/>
      <c r="JA1593" s="2"/>
      <c r="JB1593" s="2"/>
      <c r="JC1593" s="2"/>
    </row>
    <row r="1594" spans="245:263"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  <c r="IW1594" s="20"/>
      <c r="IX1594" s="2"/>
      <c r="IY1594" s="2"/>
      <c r="IZ1594" s="2"/>
      <c r="JA1594" s="2"/>
      <c r="JB1594" s="2"/>
      <c r="JC1594" s="2"/>
    </row>
    <row r="1595" spans="245:263"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  <c r="IW1595" s="20"/>
      <c r="IX1595" s="2"/>
      <c r="IY1595" s="2"/>
      <c r="IZ1595" s="2"/>
      <c r="JA1595" s="2"/>
      <c r="JB1595" s="2"/>
      <c r="JC1595" s="2"/>
    </row>
    <row r="1596" spans="245:263"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  <c r="IW1596" s="20"/>
      <c r="IX1596" s="2"/>
      <c r="IY1596" s="2"/>
      <c r="IZ1596" s="2"/>
      <c r="JA1596" s="2"/>
      <c r="JB1596" s="2"/>
      <c r="JC1596" s="2"/>
    </row>
    <row r="1597" spans="245:263"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  <c r="IW1597" s="20"/>
      <c r="IX1597" s="2"/>
      <c r="IY1597" s="2"/>
      <c r="IZ1597" s="2"/>
      <c r="JA1597" s="2"/>
      <c r="JB1597" s="2"/>
      <c r="JC1597" s="2"/>
    </row>
    <row r="1598" spans="245:263"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  <c r="IW1598" s="20"/>
      <c r="IX1598" s="2"/>
      <c r="IY1598" s="2"/>
      <c r="IZ1598" s="2"/>
      <c r="JA1598" s="2"/>
      <c r="JB1598" s="2"/>
      <c r="JC1598" s="2"/>
    </row>
    <row r="1599" spans="245:263"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  <c r="IW1599" s="20"/>
      <c r="IX1599" s="2"/>
      <c r="IY1599" s="2"/>
      <c r="IZ1599" s="2"/>
      <c r="JA1599" s="2"/>
      <c r="JB1599" s="2"/>
      <c r="JC1599" s="2"/>
    </row>
    <row r="1600" spans="245:263"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  <c r="IW1600" s="20"/>
      <c r="IX1600" s="2"/>
      <c r="IY1600" s="2"/>
      <c r="IZ1600" s="2"/>
      <c r="JA1600" s="2"/>
      <c r="JB1600" s="2"/>
      <c r="JC1600" s="2"/>
    </row>
    <row r="1601" spans="245:263"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  <c r="IW1601" s="20"/>
      <c r="IX1601" s="2"/>
      <c r="IY1601" s="2"/>
      <c r="IZ1601" s="2"/>
      <c r="JA1601" s="2"/>
      <c r="JB1601" s="2"/>
      <c r="JC1601" s="2"/>
    </row>
    <row r="1602" spans="245:263"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  <c r="IW1602" s="20"/>
      <c r="IX1602" s="2"/>
      <c r="IY1602" s="2"/>
      <c r="IZ1602" s="2"/>
      <c r="JA1602" s="2"/>
      <c r="JB1602" s="2"/>
      <c r="JC1602" s="2"/>
    </row>
    <row r="1603" spans="245:263"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  <c r="IW1603" s="20"/>
      <c r="IX1603" s="2"/>
      <c r="IY1603" s="2"/>
      <c r="IZ1603" s="2"/>
      <c r="JA1603" s="2"/>
      <c r="JB1603" s="2"/>
      <c r="JC1603" s="2"/>
    </row>
    <row r="1604" spans="245:263"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  <c r="IW1604" s="20"/>
      <c r="IX1604" s="2"/>
      <c r="IY1604" s="2"/>
      <c r="IZ1604" s="2"/>
      <c r="JA1604" s="2"/>
      <c r="JB1604" s="2"/>
      <c r="JC1604" s="2"/>
    </row>
    <row r="1605" spans="245:263"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  <c r="IW1605" s="20"/>
      <c r="IX1605" s="2"/>
      <c r="IY1605" s="2"/>
      <c r="IZ1605" s="2"/>
      <c r="JA1605" s="2"/>
      <c r="JB1605" s="2"/>
      <c r="JC1605" s="2"/>
    </row>
    <row r="1606" spans="245:263"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  <c r="IW1606" s="20"/>
      <c r="IX1606" s="2"/>
      <c r="IY1606" s="2"/>
      <c r="IZ1606" s="2"/>
      <c r="JA1606" s="2"/>
      <c r="JB1606" s="2"/>
      <c r="JC1606" s="2"/>
    </row>
    <row r="1607" spans="245:263"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  <c r="IW1607" s="20"/>
      <c r="IX1607" s="2"/>
      <c r="IY1607" s="2"/>
      <c r="IZ1607" s="2"/>
      <c r="JA1607" s="2"/>
      <c r="JB1607" s="2"/>
      <c r="JC1607" s="2"/>
    </row>
    <row r="1608" spans="245:263"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  <c r="IW1608" s="20"/>
      <c r="IX1608" s="2"/>
      <c r="IY1608" s="2"/>
      <c r="IZ1608" s="2"/>
      <c r="JA1608" s="2"/>
      <c r="JB1608" s="2"/>
      <c r="JC1608" s="2"/>
    </row>
    <row r="1609" spans="245:263"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  <c r="IW1609" s="20"/>
      <c r="IX1609" s="2"/>
      <c r="IY1609" s="2"/>
      <c r="IZ1609" s="2"/>
      <c r="JA1609" s="2"/>
      <c r="JB1609" s="2"/>
      <c r="JC1609" s="2"/>
    </row>
    <row r="1610" spans="245:263"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  <c r="IW1610" s="20"/>
      <c r="IX1610" s="2"/>
      <c r="IY1610" s="2"/>
      <c r="IZ1610" s="2"/>
      <c r="JA1610" s="2"/>
      <c r="JB1610" s="2"/>
      <c r="JC1610" s="2"/>
    </row>
    <row r="1611" spans="245:263"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  <c r="IW1611" s="20"/>
      <c r="IX1611" s="2"/>
      <c r="IY1611" s="2"/>
      <c r="IZ1611" s="2"/>
      <c r="JA1611" s="2"/>
      <c r="JB1611" s="2"/>
      <c r="JC1611" s="2"/>
    </row>
    <row r="1612" spans="245:263"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  <c r="IW1612" s="20"/>
      <c r="IX1612" s="2"/>
      <c r="IY1612" s="2"/>
      <c r="IZ1612" s="2"/>
      <c r="JA1612" s="2"/>
      <c r="JB1612" s="2"/>
      <c r="JC1612" s="2"/>
    </row>
    <row r="1613" spans="245:263"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  <c r="IW1613" s="20"/>
      <c r="IX1613" s="2"/>
      <c r="IY1613" s="2"/>
      <c r="IZ1613" s="2"/>
      <c r="JA1613" s="2"/>
      <c r="JB1613" s="2"/>
      <c r="JC1613" s="2"/>
    </row>
    <row r="1614" spans="245:263"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  <c r="IW1614" s="20"/>
      <c r="IX1614" s="2"/>
      <c r="IY1614" s="2"/>
      <c r="IZ1614" s="2"/>
      <c r="JA1614" s="2"/>
      <c r="JB1614" s="2"/>
      <c r="JC1614" s="2"/>
    </row>
    <row r="1615" spans="245:263"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  <c r="IW1615" s="20"/>
      <c r="IX1615" s="2"/>
      <c r="IY1615" s="2"/>
      <c r="IZ1615" s="2"/>
      <c r="JA1615" s="2"/>
      <c r="JB1615" s="2"/>
      <c r="JC1615" s="2"/>
    </row>
    <row r="1616" spans="245:263"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  <c r="IW1616" s="20"/>
      <c r="IX1616" s="2"/>
      <c r="IY1616" s="2"/>
      <c r="IZ1616" s="2"/>
      <c r="JA1616" s="2"/>
      <c r="JB1616" s="2"/>
      <c r="JC1616" s="2"/>
    </row>
    <row r="1617" spans="245:263"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  <c r="IW1617" s="20"/>
      <c r="IX1617" s="2"/>
      <c r="IY1617" s="2"/>
      <c r="IZ1617" s="2"/>
      <c r="JA1617" s="2"/>
      <c r="JB1617" s="2"/>
      <c r="JC1617" s="2"/>
    </row>
    <row r="1618" spans="245:263"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  <c r="IW1618" s="20"/>
      <c r="IX1618" s="2"/>
      <c r="IY1618" s="2"/>
      <c r="IZ1618" s="2"/>
      <c r="JA1618" s="2"/>
      <c r="JB1618" s="2"/>
      <c r="JC1618" s="2"/>
    </row>
    <row r="1619" spans="245:263"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  <c r="IW1619" s="20"/>
      <c r="IX1619" s="2"/>
      <c r="IY1619" s="2"/>
      <c r="IZ1619" s="2"/>
      <c r="JA1619" s="2"/>
      <c r="JB1619" s="2"/>
      <c r="JC1619" s="2"/>
    </row>
    <row r="1620" spans="245:263"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  <c r="IW1620" s="20"/>
      <c r="IX1620" s="2"/>
      <c r="IY1620" s="2"/>
      <c r="IZ1620" s="2"/>
      <c r="JA1620" s="2"/>
      <c r="JB1620" s="2"/>
      <c r="JC1620" s="2"/>
    </row>
    <row r="1621" spans="245:263"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  <c r="IW1621" s="20"/>
      <c r="IX1621" s="2"/>
      <c r="IY1621" s="2"/>
      <c r="IZ1621" s="2"/>
      <c r="JA1621" s="2"/>
      <c r="JB1621" s="2"/>
      <c r="JC1621" s="2"/>
    </row>
    <row r="1622" spans="245:263"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  <c r="IW1622" s="20"/>
      <c r="IX1622" s="2"/>
      <c r="IY1622" s="2"/>
      <c r="IZ1622" s="2"/>
      <c r="JA1622" s="2"/>
      <c r="JB1622" s="2"/>
      <c r="JC1622" s="2"/>
    </row>
    <row r="1623" spans="245:263"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  <c r="IW1623" s="20"/>
      <c r="IX1623" s="2"/>
      <c r="IY1623" s="2"/>
      <c r="IZ1623" s="2"/>
      <c r="JA1623" s="2"/>
      <c r="JB1623" s="2"/>
      <c r="JC1623" s="2"/>
    </row>
    <row r="1624" spans="245:263"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  <c r="IW1624" s="20"/>
      <c r="IX1624" s="2"/>
      <c r="IY1624" s="2"/>
      <c r="IZ1624" s="2"/>
      <c r="JA1624" s="2"/>
      <c r="JB1624" s="2"/>
      <c r="JC1624" s="2"/>
    </row>
    <row r="1625" spans="245:263"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  <c r="IW1625" s="20"/>
      <c r="IX1625" s="2"/>
      <c r="IY1625" s="2"/>
      <c r="IZ1625" s="2"/>
      <c r="JA1625" s="2"/>
      <c r="JB1625" s="2"/>
      <c r="JC1625" s="2"/>
    </row>
    <row r="1626" spans="245:263"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  <c r="IW1626" s="20"/>
      <c r="IX1626" s="2"/>
      <c r="IY1626" s="2"/>
      <c r="IZ1626" s="2"/>
      <c r="JA1626" s="2"/>
      <c r="JB1626" s="2"/>
      <c r="JC1626" s="2"/>
    </row>
    <row r="1627" spans="245:263"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  <c r="IW1627" s="20"/>
      <c r="IX1627" s="2"/>
      <c r="IY1627" s="2"/>
      <c r="IZ1627" s="2"/>
      <c r="JA1627" s="2"/>
      <c r="JB1627" s="2"/>
      <c r="JC1627" s="2"/>
    </row>
    <row r="1628" spans="245:263"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  <c r="IW1628" s="20"/>
      <c r="IX1628" s="2"/>
      <c r="IY1628" s="2"/>
      <c r="IZ1628" s="2"/>
      <c r="JA1628" s="2"/>
      <c r="JB1628" s="2"/>
      <c r="JC1628" s="2"/>
    </row>
    <row r="1629" spans="245:263"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  <c r="IW1629" s="20"/>
      <c r="IX1629" s="2"/>
      <c r="IY1629" s="2"/>
      <c r="IZ1629" s="2"/>
      <c r="JA1629" s="2"/>
      <c r="JB1629" s="2"/>
      <c r="JC1629" s="2"/>
    </row>
    <row r="1630" spans="245:263"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  <c r="IW1630" s="20"/>
      <c r="IX1630" s="2"/>
      <c r="IY1630" s="2"/>
      <c r="IZ1630" s="2"/>
      <c r="JA1630" s="2"/>
      <c r="JB1630" s="2"/>
      <c r="JC1630" s="2"/>
    </row>
    <row r="1631" spans="245:263"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  <c r="IW1631" s="20"/>
      <c r="IX1631" s="2"/>
      <c r="IY1631" s="2"/>
      <c r="IZ1631" s="2"/>
      <c r="JA1631" s="2"/>
      <c r="JB1631" s="2"/>
      <c r="JC1631" s="2"/>
    </row>
    <row r="1632" spans="245:263"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  <c r="IW1632" s="20"/>
      <c r="IX1632" s="2"/>
      <c r="IY1632" s="2"/>
      <c r="IZ1632" s="2"/>
      <c r="JA1632" s="2"/>
      <c r="JB1632" s="2"/>
      <c r="JC1632" s="2"/>
    </row>
    <row r="1633" spans="245:263"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  <c r="IW1633" s="20"/>
      <c r="IX1633" s="2"/>
      <c r="IY1633" s="2"/>
      <c r="IZ1633" s="2"/>
      <c r="JA1633" s="2"/>
      <c r="JB1633" s="2"/>
      <c r="JC1633" s="2"/>
    </row>
    <row r="1634" spans="245:263"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  <c r="IW1634" s="20"/>
      <c r="IX1634" s="2"/>
      <c r="IY1634" s="2"/>
      <c r="IZ1634" s="2"/>
      <c r="JA1634" s="2"/>
      <c r="JB1634" s="2"/>
      <c r="JC1634" s="2"/>
    </row>
    <row r="1635" spans="245:263"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  <c r="IW1635" s="20"/>
      <c r="IX1635" s="2"/>
      <c r="IY1635" s="2"/>
      <c r="IZ1635" s="2"/>
      <c r="JA1635" s="2"/>
      <c r="JB1635" s="2"/>
      <c r="JC1635" s="2"/>
    </row>
    <row r="1636" spans="245:263"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  <c r="IW1636" s="20"/>
      <c r="IX1636" s="2"/>
      <c r="IY1636" s="2"/>
      <c r="IZ1636" s="2"/>
      <c r="JA1636" s="2"/>
      <c r="JB1636" s="2"/>
      <c r="JC1636" s="2"/>
    </row>
    <row r="1637" spans="245:263"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  <c r="IW1637" s="20"/>
      <c r="IX1637" s="2"/>
      <c r="IY1637" s="2"/>
      <c r="IZ1637" s="2"/>
      <c r="JA1637" s="2"/>
      <c r="JB1637" s="2"/>
      <c r="JC1637" s="2"/>
    </row>
    <row r="1638" spans="245:263"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  <c r="IW1638" s="20"/>
      <c r="IX1638" s="2"/>
      <c r="IY1638" s="2"/>
      <c r="IZ1638" s="2"/>
      <c r="JA1638" s="2"/>
      <c r="JB1638" s="2"/>
      <c r="JC1638" s="2"/>
    </row>
    <row r="1639" spans="245:263"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  <c r="IW1639" s="20"/>
      <c r="IX1639" s="2"/>
      <c r="IY1639" s="2"/>
      <c r="IZ1639" s="2"/>
      <c r="JA1639" s="2"/>
      <c r="JB1639" s="2"/>
      <c r="JC1639" s="2"/>
    </row>
    <row r="1640" spans="245:263"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  <c r="IW1640" s="20"/>
      <c r="IX1640" s="2"/>
      <c r="IY1640" s="2"/>
      <c r="IZ1640" s="2"/>
      <c r="JA1640" s="2"/>
      <c r="JB1640" s="2"/>
      <c r="JC1640" s="2"/>
    </row>
    <row r="1641" spans="245:263"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  <c r="IW1641" s="20"/>
      <c r="IX1641" s="2"/>
      <c r="IY1641" s="2"/>
      <c r="IZ1641" s="2"/>
      <c r="JA1641" s="2"/>
      <c r="JB1641" s="2"/>
      <c r="JC1641" s="2"/>
    </row>
    <row r="1642" spans="245:263"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  <c r="IW1642" s="20"/>
      <c r="IX1642" s="2"/>
      <c r="IY1642" s="2"/>
      <c r="IZ1642" s="2"/>
      <c r="JA1642" s="2"/>
      <c r="JB1642" s="2"/>
      <c r="JC1642" s="2"/>
    </row>
    <row r="1643" spans="245:263"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  <c r="IW1643" s="20"/>
      <c r="IX1643" s="2"/>
      <c r="IY1643" s="2"/>
      <c r="IZ1643" s="2"/>
      <c r="JA1643" s="2"/>
      <c r="JB1643" s="2"/>
      <c r="JC1643" s="2"/>
    </row>
    <row r="1644" spans="245:263"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  <c r="IW1644" s="20"/>
      <c r="IX1644" s="2"/>
      <c r="IY1644" s="2"/>
      <c r="IZ1644" s="2"/>
      <c r="JA1644" s="2"/>
      <c r="JB1644" s="2"/>
      <c r="JC1644" s="2"/>
    </row>
    <row r="1645" spans="245:263"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  <c r="IW1645" s="20"/>
      <c r="IX1645" s="2"/>
      <c r="IY1645" s="2"/>
      <c r="IZ1645" s="2"/>
      <c r="JA1645" s="2"/>
      <c r="JB1645" s="2"/>
      <c r="JC1645" s="2"/>
    </row>
    <row r="1646" spans="245:263"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  <c r="IW1646" s="20"/>
      <c r="IX1646" s="2"/>
      <c r="IY1646" s="2"/>
      <c r="IZ1646" s="2"/>
      <c r="JA1646" s="2"/>
      <c r="JB1646" s="2"/>
      <c r="JC1646" s="2"/>
    </row>
    <row r="1647" spans="245:263"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  <c r="IW1647" s="20"/>
      <c r="IX1647" s="2"/>
      <c r="IY1647" s="2"/>
      <c r="IZ1647" s="2"/>
      <c r="JA1647" s="2"/>
      <c r="JB1647" s="2"/>
      <c r="JC1647" s="2"/>
    </row>
    <row r="1648" spans="245:263"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  <c r="IW1648" s="20"/>
      <c r="IX1648" s="2"/>
      <c r="IY1648" s="2"/>
      <c r="IZ1648" s="2"/>
      <c r="JA1648" s="2"/>
      <c r="JB1648" s="2"/>
      <c r="JC1648" s="2"/>
    </row>
    <row r="1649" spans="245:263"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  <c r="IW1649" s="20"/>
      <c r="IX1649" s="2"/>
      <c r="IY1649" s="2"/>
      <c r="IZ1649" s="2"/>
      <c r="JA1649" s="2"/>
      <c r="JB1649" s="2"/>
      <c r="JC1649" s="2"/>
    </row>
    <row r="1650" spans="245:263"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  <c r="IW1650" s="20"/>
      <c r="IX1650" s="2"/>
      <c r="IY1650" s="2"/>
      <c r="IZ1650" s="2"/>
      <c r="JA1650" s="2"/>
      <c r="JB1650" s="2"/>
      <c r="JC1650" s="2"/>
    </row>
    <row r="1651" spans="245:263"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  <c r="IW1651" s="20"/>
      <c r="IX1651" s="2"/>
      <c r="IY1651" s="2"/>
      <c r="IZ1651" s="2"/>
      <c r="JA1651" s="2"/>
      <c r="JB1651" s="2"/>
      <c r="JC1651" s="2"/>
    </row>
    <row r="1652" spans="245:263"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  <c r="IW1652" s="20"/>
      <c r="IX1652" s="2"/>
      <c r="IY1652" s="2"/>
      <c r="IZ1652" s="2"/>
      <c r="JA1652" s="2"/>
      <c r="JB1652" s="2"/>
      <c r="JC1652" s="2"/>
    </row>
    <row r="1653" spans="245:263"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  <c r="IW1653" s="20"/>
      <c r="IX1653" s="2"/>
      <c r="IY1653" s="2"/>
      <c r="IZ1653" s="2"/>
      <c r="JA1653" s="2"/>
      <c r="JB1653" s="2"/>
      <c r="JC1653" s="2"/>
    </row>
    <row r="1654" spans="245:263"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  <c r="IW1654" s="20"/>
      <c r="IX1654" s="2"/>
      <c r="IY1654" s="2"/>
      <c r="IZ1654" s="2"/>
      <c r="JA1654" s="2"/>
      <c r="JB1654" s="2"/>
      <c r="JC1654" s="2"/>
    </row>
    <row r="1655" spans="245:263"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  <c r="IW1655" s="20"/>
      <c r="IX1655" s="2"/>
      <c r="IY1655" s="2"/>
      <c r="IZ1655" s="2"/>
      <c r="JA1655" s="2"/>
      <c r="JB1655" s="2"/>
      <c r="JC1655" s="2"/>
    </row>
    <row r="1656" spans="245:263"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  <c r="IW1656" s="20"/>
      <c r="IX1656" s="2"/>
      <c r="IY1656" s="2"/>
      <c r="IZ1656" s="2"/>
      <c r="JA1656" s="2"/>
      <c r="JB1656" s="2"/>
      <c r="JC1656" s="2"/>
    </row>
    <row r="1657" spans="245:263"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  <c r="IW1657" s="20"/>
      <c r="IX1657" s="2"/>
      <c r="IY1657" s="2"/>
      <c r="IZ1657" s="2"/>
      <c r="JA1657" s="2"/>
      <c r="JB1657" s="2"/>
      <c r="JC1657" s="2"/>
    </row>
    <row r="1658" spans="245:263"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  <c r="IW1658" s="20"/>
      <c r="IX1658" s="2"/>
      <c r="IY1658" s="2"/>
      <c r="IZ1658" s="2"/>
      <c r="JA1658" s="2"/>
      <c r="JB1658" s="2"/>
      <c r="JC1658" s="2"/>
    </row>
    <row r="1659" spans="245:263"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  <c r="IW1659" s="20"/>
      <c r="IX1659" s="2"/>
      <c r="IY1659" s="2"/>
      <c r="IZ1659" s="2"/>
      <c r="JA1659" s="2"/>
      <c r="JB1659" s="2"/>
      <c r="JC1659" s="2"/>
    </row>
    <row r="1660" spans="245:263"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  <c r="IW1660" s="20"/>
      <c r="IX1660" s="2"/>
      <c r="IY1660" s="2"/>
      <c r="IZ1660" s="2"/>
      <c r="JA1660" s="2"/>
      <c r="JB1660" s="2"/>
      <c r="JC1660" s="2"/>
    </row>
    <row r="1661" spans="245:263"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  <c r="IW1661" s="20"/>
      <c r="IX1661" s="2"/>
      <c r="IY1661" s="2"/>
      <c r="IZ1661" s="2"/>
      <c r="JA1661" s="2"/>
      <c r="JB1661" s="2"/>
      <c r="JC1661" s="2"/>
    </row>
    <row r="1662" spans="245:263"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  <c r="IW1662" s="20"/>
      <c r="IX1662" s="2"/>
      <c r="IY1662" s="2"/>
      <c r="IZ1662" s="2"/>
      <c r="JA1662" s="2"/>
      <c r="JB1662" s="2"/>
      <c r="JC1662" s="2"/>
    </row>
    <row r="1663" spans="245:263"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  <c r="IW1663" s="20"/>
      <c r="IX1663" s="2"/>
      <c r="IY1663" s="2"/>
      <c r="IZ1663" s="2"/>
      <c r="JA1663" s="2"/>
      <c r="JB1663" s="2"/>
      <c r="JC1663" s="2"/>
    </row>
    <row r="1664" spans="245:263"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  <c r="IW1664" s="20"/>
      <c r="IX1664" s="2"/>
      <c r="IY1664" s="2"/>
      <c r="IZ1664" s="2"/>
      <c r="JA1664" s="2"/>
      <c r="JB1664" s="2"/>
      <c r="JC1664" s="2"/>
    </row>
    <row r="1665" spans="245:263"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  <c r="IW1665" s="20"/>
      <c r="IX1665" s="2"/>
      <c r="IY1665" s="2"/>
      <c r="IZ1665" s="2"/>
      <c r="JA1665" s="2"/>
      <c r="JB1665" s="2"/>
      <c r="JC1665" s="2"/>
    </row>
    <row r="1666" spans="245:263"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  <c r="IW1666" s="20"/>
      <c r="IX1666" s="2"/>
      <c r="IY1666" s="2"/>
      <c r="IZ1666" s="2"/>
      <c r="JA1666" s="2"/>
      <c r="JB1666" s="2"/>
      <c r="JC1666" s="2"/>
    </row>
    <row r="1667" spans="245:263"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  <c r="IW1667" s="20"/>
      <c r="IX1667" s="2"/>
      <c r="IY1667" s="2"/>
      <c r="IZ1667" s="2"/>
      <c r="JA1667" s="2"/>
      <c r="JB1667" s="2"/>
      <c r="JC1667" s="2"/>
    </row>
    <row r="1668" spans="245:263"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  <c r="IW1668" s="20"/>
      <c r="IX1668" s="2"/>
      <c r="IY1668" s="2"/>
      <c r="IZ1668" s="2"/>
      <c r="JA1668" s="2"/>
      <c r="JB1668" s="2"/>
      <c r="JC1668" s="2"/>
    </row>
    <row r="1669" spans="245:263"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  <c r="IW1669" s="20"/>
      <c r="IX1669" s="2"/>
      <c r="IY1669" s="2"/>
      <c r="IZ1669" s="2"/>
      <c r="JA1669" s="2"/>
      <c r="JB1669" s="2"/>
      <c r="JC1669" s="2"/>
    </row>
    <row r="1670" spans="245:263"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  <c r="IW1670" s="20"/>
      <c r="IX1670" s="2"/>
      <c r="IY1670" s="2"/>
      <c r="IZ1670" s="2"/>
      <c r="JA1670" s="2"/>
      <c r="JB1670" s="2"/>
      <c r="JC1670" s="2"/>
    </row>
    <row r="1671" spans="245:263"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  <c r="IW1671" s="20"/>
      <c r="IX1671" s="2"/>
      <c r="IY1671" s="2"/>
      <c r="IZ1671" s="2"/>
      <c r="JA1671" s="2"/>
      <c r="JB1671" s="2"/>
      <c r="JC1671" s="2"/>
    </row>
    <row r="1672" spans="245:263"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  <c r="IW1672" s="20"/>
      <c r="IX1672" s="2"/>
      <c r="IY1672" s="2"/>
      <c r="IZ1672" s="2"/>
      <c r="JA1672" s="2"/>
      <c r="JB1672" s="2"/>
      <c r="JC1672" s="2"/>
    </row>
    <row r="1673" spans="245:263"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  <c r="IW1673" s="20"/>
      <c r="IX1673" s="2"/>
      <c r="IY1673" s="2"/>
      <c r="IZ1673" s="2"/>
      <c r="JA1673" s="2"/>
      <c r="JB1673" s="2"/>
      <c r="JC1673" s="2"/>
    </row>
    <row r="1674" spans="245:263"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  <c r="IW1674" s="20"/>
      <c r="IX1674" s="2"/>
      <c r="IY1674" s="2"/>
      <c r="IZ1674" s="2"/>
      <c r="JA1674" s="2"/>
      <c r="JB1674" s="2"/>
      <c r="JC1674" s="2"/>
    </row>
    <row r="1675" spans="245:263"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  <c r="IW1675" s="20"/>
      <c r="IX1675" s="2"/>
      <c r="IY1675" s="2"/>
      <c r="IZ1675" s="2"/>
      <c r="JA1675" s="2"/>
      <c r="JB1675" s="2"/>
      <c r="JC1675" s="2"/>
    </row>
    <row r="1676" spans="245:263"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  <c r="IW1676" s="20"/>
      <c r="IX1676" s="2"/>
      <c r="IY1676" s="2"/>
      <c r="IZ1676" s="2"/>
      <c r="JA1676" s="2"/>
      <c r="JB1676" s="2"/>
      <c r="JC1676" s="2"/>
    </row>
    <row r="1677" spans="245:263"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  <c r="IW1677" s="20"/>
      <c r="IX1677" s="2"/>
      <c r="IY1677" s="2"/>
      <c r="IZ1677" s="2"/>
      <c r="JA1677" s="2"/>
      <c r="JB1677" s="2"/>
      <c r="JC1677" s="2"/>
    </row>
    <row r="1678" spans="245:263"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  <c r="IW1678" s="20"/>
      <c r="IX1678" s="2"/>
      <c r="IY1678" s="2"/>
      <c r="IZ1678" s="2"/>
      <c r="JA1678" s="2"/>
      <c r="JB1678" s="2"/>
      <c r="JC1678" s="2"/>
    </row>
    <row r="1679" spans="245:263"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  <c r="IW1679" s="20"/>
      <c r="IX1679" s="2"/>
      <c r="IY1679" s="2"/>
      <c r="IZ1679" s="2"/>
      <c r="JA1679" s="2"/>
      <c r="JB1679" s="2"/>
      <c r="JC1679" s="2"/>
    </row>
    <row r="1680" spans="245:263"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  <c r="IW1680" s="20"/>
      <c r="IX1680" s="2"/>
      <c r="IY1680" s="2"/>
      <c r="IZ1680" s="2"/>
      <c r="JA1680" s="2"/>
      <c r="JB1680" s="2"/>
      <c r="JC1680" s="2"/>
    </row>
    <row r="1681" spans="245:263"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  <c r="IW1681" s="20"/>
      <c r="IX1681" s="2"/>
      <c r="IY1681" s="2"/>
      <c r="IZ1681" s="2"/>
      <c r="JA1681" s="2"/>
      <c r="JB1681" s="2"/>
      <c r="JC1681" s="2"/>
    </row>
    <row r="1682" spans="245:263"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  <c r="IW1682" s="20"/>
      <c r="IX1682" s="2"/>
      <c r="IY1682" s="2"/>
      <c r="IZ1682" s="2"/>
      <c r="JA1682" s="2"/>
      <c r="JB1682" s="2"/>
      <c r="JC1682" s="2"/>
    </row>
    <row r="1683" spans="245:263"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  <c r="IW1683" s="20"/>
      <c r="IX1683" s="2"/>
      <c r="IY1683" s="2"/>
      <c r="IZ1683" s="2"/>
      <c r="JA1683" s="2"/>
      <c r="JB1683" s="2"/>
      <c r="JC1683" s="2"/>
    </row>
    <row r="1684" spans="245:263"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  <c r="IW1684" s="20"/>
      <c r="IX1684" s="2"/>
      <c r="IY1684" s="2"/>
      <c r="IZ1684" s="2"/>
      <c r="JA1684" s="2"/>
      <c r="JB1684" s="2"/>
      <c r="JC1684" s="2"/>
    </row>
    <row r="1685" spans="245:263"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  <c r="IW1685" s="20"/>
      <c r="IX1685" s="2"/>
      <c r="IY1685" s="2"/>
      <c r="IZ1685" s="2"/>
      <c r="JA1685" s="2"/>
      <c r="JB1685" s="2"/>
      <c r="JC1685" s="2"/>
    </row>
    <row r="1686" spans="245:263"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  <c r="IW1686" s="20"/>
      <c r="IX1686" s="2"/>
      <c r="IY1686" s="2"/>
      <c r="IZ1686" s="2"/>
      <c r="JA1686" s="2"/>
      <c r="JB1686" s="2"/>
      <c r="JC1686" s="2"/>
    </row>
    <row r="1687" spans="245:263"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  <c r="IW1687" s="20"/>
      <c r="IX1687" s="2"/>
      <c r="IY1687" s="2"/>
      <c r="IZ1687" s="2"/>
      <c r="JA1687" s="2"/>
      <c r="JB1687" s="2"/>
      <c r="JC1687" s="2"/>
    </row>
    <row r="1688" spans="245:263"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  <c r="IW1688" s="20"/>
      <c r="IX1688" s="2"/>
      <c r="IY1688" s="2"/>
      <c r="IZ1688" s="2"/>
      <c r="JA1688" s="2"/>
      <c r="JB1688" s="2"/>
      <c r="JC1688" s="2"/>
    </row>
    <row r="1689" spans="245:263"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  <c r="IW1689" s="20"/>
      <c r="IX1689" s="2"/>
      <c r="IY1689" s="2"/>
      <c r="IZ1689" s="2"/>
      <c r="JA1689" s="2"/>
      <c r="JB1689" s="2"/>
      <c r="JC1689" s="2"/>
    </row>
    <row r="1690" spans="245:263"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  <c r="IW1690" s="20"/>
      <c r="IX1690" s="2"/>
      <c r="IY1690" s="2"/>
      <c r="IZ1690" s="2"/>
      <c r="JA1690" s="2"/>
      <c r="JB1690" s="2"/>
      <c r="JC1690" s="2"/>
    </row>
    <row r="1691" spans="245:263"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  <c r="IW1691" s="20"/>
      <c r="IX1691" s="2"/>
      <c r="IY1691" s="2"/>
      <c r="IZ1691" s="2"/>
      <c r="JA1691" s="2"/>
      <c r="JB1691" s="2"/>
      <c r="JC1691" s="2"/>
    </row>
    <row r="1692" spans="245:263"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  <c r="IW1692" s="20"/>
      <c r="IX1692" s="2"/>
      <c r="IY1692" s="2"/>
      <c r="IZ1692" s="2"/>
      <c r="JA1692" s="2"/>
      <c r="JB1692" s="2"/>
      <c r="JC1692" s="2"/>
    </row>
    <row r="1693" spans="245:263"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  <c r="IW1693" s="20"/>
      <c r="IX1693" s="2"/>
      <c r="IY1693" s="2"/>
      <c r="IZ1693" s="2"/>
      <c r="JA1693" s="2"/>
      <c r="JB1693" s="2"/>
      <c r="JC1693" s="2"/>
    </row>
    <row r="1694" spans="245:263"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  <c r="IW1694" s="20"/>
      <c r="IX1694" s="2"/>
      <c r="IY1694" s="2"/>
      <c r="IZ1694" s="2"/>
      <c r="JA1694" s="2"/>
      <c r="JB1694" s="2"/>
      <c r="JC1694" s="2"/>
    </row>
    <row r="1695" spans="245:263"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  <c r="IW1695" s="20"/>
      <c r="IX1695" s="2"/>
      <c r="IY1695" s="2"/>
      <c r="IZ1695" s="2"/>
      <c r="JA1695" s="2"/>
      <c r="JB1695" s="2"/>
      <c r="JC1695" s="2"/>
    </row>
    <row r="1696" spans="245:263"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  <c r="IW1696" s="20"/>
      <c r="IX1696" s="2"/>
      <c r="IY1696" s="2"/>
      <c r="IZ1696" s="2"/>
      <c r="JA1696" s="2"/>
      <c r="JB1696" s="2"/>
      <c r="JC1696" s="2"/>
    </row>
    <row r="1697" spans="245:263"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  <c r="IW1697" s="20"/>
      <c r="IX1697" s="2"/>
      <c r="IY1697" s="2"/>
      <c r="IZ1697" s="2"/>
      <c r="JA1697" s="2"/>
      <c r="JB1697" s="2"/>
      <c r="JC1697" s="2"/>
    </row>
    <row r="1698" spans="245:263"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  <c r="IW1698" s="20"/>
      <c r="IX1698" s="2"/>
      <c r="IY1698" s="2"/>
      <c r="IZ1698" s="2"/>
      <c r="JA1698" s="2"/>
      <c r="JB1698" s="2"/>
      <c r="JC1698" s="2"/>
    </row>
    <row r="1699" spans="245:263"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  <c r="IW1699" s="20"/>
      <c r="IX1699" s="2"/>
      <c r="IY1699" s="2"/>
      <c r="IZ1699" s="2"/>
      <c r="JA1699" s="2"/>
      <c r="JB1699" s="2"/>
      <c r="JC1699" s="2"/>
    </row>
    <row r="1700" spans="245:263"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  <c r="IW1700" s="20"/>
      <c r="IX1700" s="2"/>
      <c r="IY1700" s="2"/>
      <c r="IZ1700" s="2"/>
      <c r="JA1700" s="2"/>
      <c r="JB1700" s="2"/>
      <c r="JC1700" s="2"/>
    </row>
    <row r="1701" spans="245:263"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  <c r="IW1701" s="20"/>
      <c r="IX1701" s="2"/>
      <c r="IY1701" s="2"/>
      <c r="IZ1701" s="2"/>
      <c r="JA1701" s="2"/>
      <c r="JB1701" s="2"/>
      <c r="JC1701" s="2"/>
    </row>
    <row r="1702" spans="245:263"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  <c r="IW1702" s="20"/>
      <c r="IX1702" s="2"/>
      <c r="IY1702" s="2"/>
      <c r="IZ1702" s="2"/>
      <c r="JA1702" s="2"/>
      <c r="JB1702" s="2"/>
      <c r="JC1702" s="2"/>
    </row>
    <row r="1703" spans="245:263"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  <c r="IW1703" s="20"/>
      <c r="IX1703" s="2"/>
      <c r="IY1703" s="2"/>
      <c r="IZ1703" s="2"/>
      <c r="JA1703" s="2"/>
      <c r="JB1703" s="2"/>
      <c r="JC1703" s="2"/>
    </row>
    <row r="1704" spans="245:263"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  <c r="IW1704" s="20"/>
      <c r="IX1704" s="2"/>
      <c r="IY1704" s="2"/>
      <c r="IZ1704" s="2"/>
      <c r="JA1704" s="2"/>
      <c r="JB1704" s="2"/>
      <c r="JC1704" s="2"/>
    </row>
    <row r="1705" spans="245:263"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  <c r="IW1705" s="20"/>
      <c r="IX1705" s="2"/>
      <c r="IY1705" s="2"/>
      <c r="IZ1705" s="2"/>
      <c r="JA1705" s="2"/>
      <c r="JB1705" s="2"/>
      <c r="JC1705" s="2"/>
    </row>
    <row r="1706" spans="245:263"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  <c r="IW1706" s="20"/>
      <c r="IX1706" s="2"/>
      <c r="IY1706" s="2"/>
      <c r="IZ1706" s="2"/>
      <c r="JA1706" s="2"/>
      <c r="JB1706" s="2"/>
      <c r="JC1706" s="2"/>
    </row>
    <row r="1707" spans="245:263"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  <c r="IW1707" s="20"/>
      <c r="IX1707" s="2"/>
      <c r="IY1707" s="2"/>
      <c r="IZ1707" s="2"/>
      <c r="JA1707" s="2"/>
      <c r="JB1707" s="2"/>
      <c r="JC1707" s="2"/>
    </row>
    <row r="1708" spans="245:263"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  <c r="IW1708" s="20"/>
      <c r="IX1708" s="2"/>
      <c r="IY1708" s="2"/>
      <c r="IZ1708" s="2"/>
      <c r="JA1708" s="2"/>
      <c r="JB1708" s="2"/>
      <c r="JC1708" s="2"/>
    </row>
    <row r="1709" spans="245:263"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  <c r="IW1709" s="20"/>
      <c r="IX1709" s="2"/>
      <c r="IY1709" s="2"/>
      <c r="IZ1709" s="2"/>
      <c r="JA1709" s="2"/>
      <c r="JB1709" s="2"/>
      <c r="JC1709" s="2"/>
    </row>
    <row r="1710" spans="245:263"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  <c r="IW1710" s="20"/>
      <c r="IX1710" s="2"/>
      <c r="IY1710" s="2"/>
      <c r="IZ1710" s="2"/>
      <c r="JA1710" s="2"/>
      <c r="JB1710" s="2"/>
      <c r="JC1710" s="2"/>
    </row>
    <row r="1711" spans="245:263"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  <c r="IW1711" s="20"/>
      <c r="IX1711" s="2"/>
      <c r="IY1711" s="2"/>
      <c r="IZ1711" s="2"/>
      <c r="JA1711" s="2"/>
      <c r="JB1711" s="2"/>
      <c r="JC1711" s="2"/>
    </row>
    <row r="1712" spans="245:263"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  <c r="IW1712" s="20"/>
      <c r="IX1712" s="2"/>
      <c r="IY1712" s="2"/>
      <c r="IZ1712" s="2"/>
      <c r="JA1712" s="2"/>
      <c r="JB1712" s="2"/>
      <c r="JC1712" s="2"/>
    </row>
    <row r="1713" spans="245:263"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  <c r="IW1713" s="20"/>
      <c r="IX1713" s="2"/>
      <c r="IY1713" s="2"/>
      <c r="IZ1713" s="2"/>
      <c r="JA1713" s="2"/>
      <c r="JB1713" s="2"/>
      <c r="JC1713" s="2"/>
    </row>
    <row r="1714" spans="245:263"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  <c r="IW1714" s="20"/>
      <c r="IX1714" s="2"/>
      <c r="IY1714" s="2"/>
      <c r="IZ1714" s="2"/>
      <c r="JA1714" s="2"/>
      <c r="JB1714" s="2"/>
      <c r="JC1714" s="2"/>
    </row>
    <row r="1715" spans="245:263"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  <c r="IW1715" s="20"/>
      <c r="IX1715" s="2"/>
      <c r="IY1715" s="2"/>
      <c r="IZ1715" s="2"/>
      <c r="JA1715" s="2"/>
      <c r="JB1715" s="2"/>
      <c r="JC1715" s="2"/>
    </row>
    <row r="1716" spans="245:263"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  <c r="IW1716" s="20"/>
      <c r="IX1716" s="2"/>
      <c r="IY1716" s="2"/>
      <c r="IZ1716" s="2"/>
      <c r="JA1716" s="2"/>
      <c r="JB1716" s="2"/>
      <c r="JC1716" s="2"/>
    </row>
    <row r="1717" spans="245:263"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  <c r="IW1717" s="20"/>
      <c r="IX1717" s="2"/>
      <c r="IY1717" s="2"/>
      <c r="IZ1717" s="2"/>
      <c r="JA1717" s="2"/>
      <c r="JB1717" s="2"/>
      <c r="JC1717" s="2"/>
    </row>
    <row r="1718" spans="245:263"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  <c r="IW1718" s="20"/>
      <c r="IX1718" s="2"/>
      <c r="IY1718" s="2"/>
      <c r="IZ1718" s="2"/>
      <c r="JA1718" s="2"/>
      <c r="JB1718" s="2"/>
      <c r="JC1718" s="2"/>
    </row>
    <row r="1719" spans="245:263"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  <c r="IW1719" s="20"/>
      <c r="IX1719" s="2"/>
      <c r="IY1719" s="2"/>
      <c r="IZ1719" s="2"/>
      <c r="JA1719" s="2"/>
      <c r="JB1719" s="2"/>
      <c r="JC1719" s="2"/>
    </row>
    <row r="1720" spans="245:263"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  <c r="IW1720" s="20"/>
      <c r="IX1720" s="2"/>
      <c r="IY1720" s="2"/>
      <c r="IZ1720" s="2"/>
      <c r="JA1720" s="2"/>
      <c r="JB1720" s="2"/>
      <c r="JC1720" s="2"/>
    </row>
    <row r="1721" spans="245:263"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  <c r="IW1721" s="20"/>
      <c r="IX1721" s="2"/>
      <c r="IY1721" s="2"/>
      <c r="IZ1721" s="2"/>
      <c r="JA1721" s="2"/>
      <c r="JB1721" s="2"/>
      <c r="JC1721" s="2"/>
    </row>
    <row r="1722" spans="245:263"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  <c r="IW1722" s="20"/>
      <c r="IX1722" s="2"/>
      <c r="IY1722" s="2"/>
      <c r="IZ1722" s="2"/>
      <c r="JA1722" s="2"/>
      <c r="JB1722" s="2"/>
      <c r="JC1722" s="2"/>
    </row>
    <row r="1723" spans="245:263"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  <c r="IW1723" s="20"/>
      <c r="IX1723" s="2"/>
      <c r="IY1723" s="2"/>
      <c r="IZ1723" s="2"/>
      <c r="JA1723" s="2"/>
      <c r="JB1723" s="2"/>
      <c r="JC1723" s="2"/>
    </row>
    <row r="1724" spans="245:263"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  <c r="IW1724" s="20"/>
      <c r="IX1724" s="2"/>
      <c r="IY1724" s="2"/>
      <c r="IZ1724" s="2"/>
      <c r="JA1724" s="2"/>
      <c r="JB1724" s="2"/>
      <c r="JC1724" s="2"/>
    </row>
    <row r="1725" spans="245:263"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  <c r="IW1725" s="20"/>
      <c r="IX1725" s="2"/>
      <c r="IY1725" s="2"/>
      <c r="IZ1725" s="2"/>
      <c r="JA1725" s="2"/>
      <c r="JB1725" s="2"/>
      <c r="JC1725" s="2"/>
    </row>
    <row r="1726" spans="245:263"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  <c r="IW1726" s="20"/>
      <c r="IX1726" s="2"/>
      <c r="IY1726" s="2"/>
      <c r="IZ1726" s="2"/>
      <c r="JA1726" s="2"/>
      <c r="JB1726" s="2"/>
      <c r="JC1726" s="2"/>
    </row>
    <row r="1727" spans="245:263"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  <c r="IW1727" s="20"/>
      <c r="IX1727" s="2"/>
      <c r="IY1727" s="2"/>
      <c r="IZ1727" s="2"/>
      <c r="JA1727" s="2"/>
      <c r="JB1727" s="2"/>
      <c r="JC1727" s="2"/>
    </row>
    <row r="1728" spans="245:263"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  <c r="IW1728" s="20"/>
      <c r="IX1728" s="2"/>
      <c r="IY1728" s="2"/>
      <c r="IZ1728" s="2"/>
      <c r="JA1728" s="2"/>
      <c r="JB1728" s="2"/>
      <c r="JC1728" s="2"/>
    </row>
    <row r="1729" spans="245:263"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  <c r="IW1729" s="20"/>
      <c r="IX1729" s="2"/>
      <c r="IY1729" s="2"/>
      <c r="IZ1729" s="2"/>
      <c r="JA1729" s="2"/>
      <c r="JB1729" s="2"/>
      <c r="JC1729" s="2"/>
    </row>
    <row r="1730" spans="245:263"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  <c r="IW1730" s="20"/>
      <c r="IX1730" s="2"/>
      <c r="IY1730" s="2"/>
      <c r="IZ1730" s="2"/>
      <c r="JA1730" s="2"/>
      <c r="JB1730" s="2"/>
      <c r="JC1730" s="2"/>
    </row>
    <row r="1731" spans="245:263"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  <c r="IW1731" s="20"/>
      <c r="IX1731" s="2"/>
      <c r="IY1731" s="2"/>
      <c r="IZ1731" s="2"/>
      <c r="JA1731" s="2"/>
      <c r="JB1731" s="2"/>
      <c r="JC1731" s="2"/>
    </row>
    <row r="1732" spans="245:263"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  <c r="IW1732" s="20"/>
      <c r="IX1732" s="2"/>
      <c r="IY1732" s="2"/>
      <c r="IZ1732" s="2"/>
      <c r="JA1732" s="2"/>
      <c r="JB1732" s="2"/>
      <c r="JC1732" s="2"/>
    </row>
    <row r="1733" spans="245:263"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  <c r="IW1733" s="20"/>
      <c r="IX1733" s="2"/>
      <c r="IY1733" s="2"/>
      <c r="IZ1733" s="2"/>
      <c r="JA1733" s="2"/>
      <c r="JB1733" s="2"/>
      <c r="JC1733" s="2"/>
    </row>
    <row r="1734" spans="245:263"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  <c r="IW1734" s="20"/>
      <c r="IX1734" s="2"/>
      <c r="IY1734" s="2"/>
      <c r="IZ1734" s="2"/>
      <c r="JA1734" s="2"/>
      <c r="JB1734" s="2"/>
      <c r="JC1734" s="2"/>
    </row>
    <row r="1735" spans="245:263"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  <c r="IW1735" s="20"/>
      <c r="IX1735" s="2"/>
      <c r="IY1735" s="2"/>
      <c r="IZ1735" s="2"/>
      <c r="JA1735" s="2"/>
      <c r="JB1735" s="2"/>
      <c r="JC1735" s="2"/>
    </row>
    <row r="1736" spans="245:263"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  <c r="IW1736" s="20"/>
      <c r="IX1736" s="2"/>
      <c r="IY1736" s="2"/>
      <c r="IZ1736" s="2"/>
      <c r="JA1736" s="2"/>
      <c r="JB1736" s="2"/>
      <c r="JC1736" s="2"/>
    </row>
    <row r="1737" spans="245:263"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  <c r="IW1737" s="20"/>
      <c r="IX1737" s="2"/>
      <c r="IY1737" s="2"/>
      <c r="IZ1737" s="2"/>
      <c r="JA1737" s="2"/>
      <c r="JB1737" s="2"/>
      <c r="JC1737" s="2"/>
    </row>
    <row r="1738" spans="245:263"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  <c r="IW1738" s="20"/>
      <c r="IX1738" s="2"/>
      <c r="IY1738" s="2"/>
      <c r="IZ1738" s="2"/>
      <c r="JA1738" s="2"/>
      <c r="JB1738" s="2"/>
      <c r="JC1738" s="2"/>
    </row>
    <row r="1739" spans="245:263"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  <c r="IW1739" s="20"/>
      <c r="IX1739" s="2"/>
      <c r="IY1739" s="2"/>
      <c r="IZ1739" s="2"/>
      <c r="JA1739" s="2"/>
      <c r="JB1739" s="2"/>
      <c r="JC1739" s="2"/>
    </row>
    <row r="1740" spans="245:263"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  <c r="IW1740" s="20"/>
      <c r="IX1740" s="2"/>
      <c r="IY1740" s="2"/>
      <c r="IZ1740" s="2"/>
      <c r="JA1740" s="2"/>
      <c r="JB1740" s="2"/>
      <c r="JC1740" s="2"/>
    </row>
    <row r="1741" spans="245:263"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  <c r="IW1741" s="20"/>
      <c r="IX1741" s="2"/>
      <c r="IY1741" s="2"/>
      <c r="IZ1741" s="2"/>
      <c r="JA1741" s="2"/>
      <c r="JB1741" s="2"/>
      <c r="JC1741" s="2"/>
    </row>
    <row r="1742" spans="245:263"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  <c r="IW1742" s="20"/>
      <c r="IX1742" s="2"/>
      <c r="IY1742" s="2"/>
      <c r="IZ1742" s="2"/>
      <c r="JA1742" s="2"/>
      <c r="JB1742" s="2"/>
      <c r="JC1742" s="2"/>
    </row>
    <row r="1743" spans="245:263"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  <c r="IW1743" s="20"/>
      <c r="IX1743" s="2"/>
      <c r="IY1743" s="2"/>
      <c r="IZ1743" s="2"/>
      <c r="JA1743" s="2"/>
      <c r="JB1743" s="2"/>
      <c r="JC1743" s="2"/>
    </row>
    <row r="1744" spans="245:263"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  <c r="IW1744" s="20"/>
      <c r="IX1744" s="2"/>
      <c r="IY1744" s="2"/>
      <c r="IZ1744" s="2"/>
      <c r="JA1744" s="2"/>
      <c r="JB1744" s="2"/>
      <c r="JC1744" s="2"/>
    </row>
    <row r="1745" spans="245:263"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  <c r="IW1745" s="20"/>
      <c r="IX1745" s="2"/>
      <c r="IY1745" s="2"/>
      <c r="IZ1745" s="2"/>
      <c r="JA1745" s="2"/>
      <c r="JB1745" s="2"/>
      <c r="JC1745" s="2"/>
    </row>
    <row r="1746" spans="245:263"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  <c r="IW1746" s="20"/>
      <c r="IX1746" s="2"/>
      <c r="IY1746" s="2"/>
      <c r="IZ1746" s="2"/>
      <c r="JA1746" s="2"/>
      <c r="JB1746" s="2"/>
      <c r="JC1746" s="2"/>
    </row>
    <row r="1747" spans="245:263"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  <c r="IW1747" s="20"/>
      <c r="IX1747" s="2"/>
      <c r="IY1747" s="2"/>
      <c r="IZ1747" s="2"/>
      <c r="JA1747" s="2"/>
      <c r="JB1747" s="2"/>
      <c r="JC1747" s="2"/>
    </row>
    <row r="1748" spans="245:263"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  <c r="IW1748" s="20"/>
      <c r="IX1748" s="2"/>
      <c r="IY1748" s="2"/>
      <c r="IZ1748" s="2"/>
      <c r="JA1748" s="2"/>
      <c r="JB1748" s="2"/>
      <c r="JC1748" s="2"/>
    </row>
    <row r="1749" spans="245:263"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  <c r="IW1749" s="20"/>
      <c r="IX1749" s="2"/>
      <c r="IY1749" s="2"/>
      <c r="IZ1749" s="2"/>
      <c r="JA1749" s="2"/>
      <c r="JB1749" s="2"/>
      <c r="JC1749" s="2"/>
    </row>
    <row r="1750" spans="245:263"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  <c r="IW1750" s="20"/>
      <c r="IX1750" s="2"/>
      <c r="IY1750" s="2"/>
      <c r="IZ1750" s="2"/>
      <c r="JA1750" s="2"/>
      <c r="JB1750" s="2"/>
      <c r="JC1750" s="2"/>
    </row>
    <row r="1751" spans="245:263"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  <c r="IW1751" s="20"/>
      <c r="IX1751" s="2"/>
      <c r="IY1751" s="2"/>
      <c r="IZ1751" s="2"/>
      <c r="JA1751" s="2"/>
      <c r="JB1751" s="2"/>
      <c r="JC1751" s="2"/>
    </row>
    <row r="1752" spans="245:263"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  <c r="IW1752" s="20"/>
      <c r="IX1752" s="2"/>
      <c r="IY1752" s="2"/>
      <c r="IZ1752" s="2"/>
      <c r="JA1752" s="2"/>
      <c r="JB1752" s="2"/>
      <c r="JC1752" s="2"/>
    </row>
    <row r="1753" spans="245:263"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  <c r="IW1753" s="20"/>
      <c r="IX1753" s="2"/>
      <c r="IY1753" s="2"/>
      <c r="IZ1753" s="2"/>
      <c r="JA1753" s="2"/>
      <c r="JB1753" s="2"/>
      <c r="JC1753" s="2"/>
    </row>
    <row r="1754" spans="245:263"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  <c r="IW1754" s="20"/>
      <c r="IX1754" s="2"/>
      <c r="IY1754" s="2"/>
      <c r="IZ1754" s="2"/>
      <c r="JA1754" s="2"/>
      <c r="JB1754" s="2"/>
      <c r="JC1754" s="2"/>
    </row>
    <row r="1755" spans="245:263"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  <c r="IW1755" s="20"/>
      <c r="IX1755" s="2"/>
      <c r="IY1755" s="2"/>
      <c r="IZ1755" s="2"/>
      <c r="JA1755" s="2"/>
      <c r="JB1755" s="2"/>
      <c r="JC1755" s="2"/>
    </row>
    <row r="1756" spans="245:263"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  <c r="IW1756" s="20"/>
      <c r="IX1756" s="2"/>
      <c r="IY1756" s="2"/>
      <c r="IZ1756" s="2"/>
      <c r="JA1756" s="2"/>
      <c r="JB1756" s="2"/>
      <c r="JC1756" s="2"/>
    </row>
    <row r="1757" spans="245:263"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  <c r="IW1757" s="20"/>
      <c r="IX1757" s="2"/>
      <c r="IY1757" s="2"/>
      <c r="IZ1757" s="2"/>
      <c r="JA1757" s="2"/>
      <c r="JB1757" s="2"/>
      <c r="JC1757" s="2"/>
    </row>
    <row r="1758" spans="245:263"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  <c r="IW1758" s="20"/>
      <c r="IX1758" s="2"/>
      <c r="IY1758" s="2"/>
      <c r="IZ1758" s="2"/>
      <c r="JA1758" s="2"/>
      <c r="JB1758" s="2"/>
      <c r="JC1758" s="2"/>
    </row>
    <row r="1759" spans="245:263"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  <c r="IW1759" s="20"/>
      <c r="IX1759" s="2"/>
      <c r="IY1759" s="2"/>
      <c r="IZ1759" s="2"/>
      <c r="JA1759" s="2"/>
      <c r="JB1759" s="2"/>
      <c r="JC1759" s="2"/>
    </row>
    <row r="1760" spans="245:263"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  <c r="IW1760" s="20"/>
      <c r="IX1760" s="2"/>
      <c r="IY1760" s="2"/>
      <c r="IZ1760" s="2"/>
      <c r="JA1760" s="2"/>
      <c r="JB1760" s="2"/>
      <c r="JC1760" s="2"/>
    </row>
    <row r="1761" spans="245:263"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  <c r="IW1761" s="20"/>
      <c r="IX1761" s="2"/>
      <c r="IY1761" s="2"/>
      <c r="IZ1761" s="2"/>
      <c r="JA1761" s="2"/>
      <c r="JB1761" s="2"/>
      <c r="JC1761" s="2"/>
    </row>
    <row r="1762" spans="245:263"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  <c r="IW1762" s="20"/>
      <c r="IX1762" s="2"/>
      <c r="IY1762" s="2"/>
      <c r="IZ1762" s="2"/>
      <c r="JA1762" s="2"/>
      <c r="JB1762" s="2"/>
      <c r="JC1762" s="2"/>
    </row>
    <row r="1763" spans="245:263"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  <c r="IW1763" s="20"/>
      <c r="IX1763" s="2"/>
      <c r="IY1763" s="2"/>
      <c r="IZ1763" s="2"/>
      <c r="JA1763" s="2"/>
      <c r="JB1763" s="2"/>
      <c r="JC1763" s="2"/>
    </row>
    <row r="1764" spans="245:263"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  <c r="IW1764" s="20"/>
      <c r="IX1764" s="2"/>
      <c r="IY1764" s="2"/>
      <c r="IZ1764" s="2"/>
      <c r="JA1764" s="2"/>
      <c r="JB1764" s="2"/>
      <c r="JC1764" s="2"/>
    </row>
    <row r="1765" spans="245:263"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  <c r="IW1765" s="20"/>
      <c r="IX1765" s="2"/>
      <c r="IY1765" s="2"/>
      <c r="IZ1765" s="2"/>
      <c r="JA1765" s="2"/>
      <c r="JB1765" s="2"/>
      <c r="JC1765" s="2"/>
    </row>
    <row r="1766" spans="245:263"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  <c r="IW1766" s="20"/>
      <c r="IX1766" s="2"/>
      <c r="IY1766" s="2"/>
      <c r="IZ1766" s="2"/>
      <c r="JA1766" s="2"/>
      <c r="JB1766" s="2"/>
      <c r="JC1766" s="2"/>
    </row>
    <row r="1767" spans="245:263"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  <c r="IW1767" s="20"/>
      <c r="IX1767" s="2"/>
      <c r="IY1767" s="2"/>
      <c r="IZ1767" s="2"/>
      <c r="JA1767" s="2"/>
      <c r="JB1767" s="2"/>
      <c r="JC1767" s="2"/>
    </row>
    <row r="1768" spans="245:263"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  <c r="IW1768" s="20"/>
      <c r="IX1768" s="2"/>
      <c r="IY1768" s="2"/>
      <c r="IZ1768" s="2"/>
      <c r="JA1768" s="2"/>
      <c r="JB1768" s="2"/>
      <c r="JC1768" s="2"/>
    </row>
    <row r="1769" spans="245:263"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  <c r="IW1769" s="20"/>
      <c r="IX1769" s="2"/>
      <c r="IY1769" s="2"/>
      <c r="IZ1769" s="2"/>
      <c r="JA1769" s="2"/>
      <c r="JB1769" s="2"/>
      <c r="JC1769" s="2"/>
    </row>
    <row r="1770" spans="245:263"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  <c r="IW1770" s="20"/>
      <c r="IX1770" s="2"/>
      <c r="IY1770" s="2"/>
      <c r="IZ1770" s="2"/>
      <c r="JA1770" s="2"/>
      <c r="JB1770" s="2"/>
      <c r="JC1770" s="2"/>
    </row>
    <row r="1771" spans="245:263"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  <c r="IW1771" s="20"/>
      <c r="IX1771" s="2"/>
      <c r="IY1771" s="2"/>
      <c r="IZ1771" s="2"/>
      <c r="JA1771" s="2"/>
      <c r="JB1771" s="2"/>
      <c r="JC1771" s="2"/>
    </row>
    <row r="1772" spans="245:263"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  <c r="IW1772" s="20"/>
      <c r="IX1772" s="2"/>
      <c r="IY1772" s="2"/>
      <c r="IZ1772" s="2"/>
      <c r="JA1772" s="2"/>
      <c r="JB1772" s="2"/>
      <c r="JC1772" s="2"/>
    </row>
    <row r="1773" spans="245:263"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  <c r="IW1773" s="20"/>
      <c r="IX1773" s="2"/>
      <c r="IY1773" s="2"/>
      <c r="IZ1773" s="2"/>
      <c r="JA1773" s="2"/>
      <c r="JB1773" s="2"/>
      <c r="JC1773" s="2"/>
    </row>
    <row r="1774" spans="245:263"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  <c r="IW1774" s="20"/>
      <c r="IX1774" s="2"/>
      <c r="IY1774" s="2"/>
      <c r="IZ1774" s="2"/>
      <c r="JA1774" s="2"/>
      <c r="JB1774" s="2"/>
      <c r="JC1774" s="2"/>
    </row>
    <row r="1775" spans="245:263"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  <c r="IW1775" s="20"/>
      <c r="IX1775" s="2"/>
      <c r="IY1775" s="2"/>
      <c r="IZ1775" s="2"/>
      <c r="JA1775" s="2"/>
      <c r="JB1775" s="2"/>
      <c r="JC1775" s="2"/>
    </row>
    <row r="1776" spans="245:263"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  <c r="IW1776" s="20"/>
      <c r="IX1776" s="2"/>
      <c r="IY1776" s="2"/>
      <c r="IZ1776" s="2"/>
      <c r="JA1776" s="2"/>
      <c r="JB1776" s="2"/>
      <c r="JC1776" s="2"/>
    </row>
    <row r="1777" spans="245:263"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  <c r="IW1777" s="20"/>
      <c r="IX1777" s="2"/>
      <c r="IY1777" s="2"/>
      <c r="IZ1777" s="2"/>
      <c r="JA1777" s="2"/>
      <c r="JB1777" s="2"/>
      <c r="JC1777" s="2"/>
    </row>
    <row r="1778" spans="245:263"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  <c r="IW1778" s="20"/>
      <c r="IX1778" s="2"/>
      <c r="IY1778" s="2"/>
      <c r="IZ1778" s="2"/>
      <c r="JA1778" s="2"/>
      <c r="JB1778" s="2"/>
      <c r="JC1778" s="2"/>
    </row>
    <row r="1779" spans="245:263"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  <c r="IW1779" s="20"/>
      <c r="IX1779" s="2"/>
      <c r="IY1779" s="2"/>
      <c r="IZ1779" s="2"/>
      <c r="JA1779" s="2"/>
      <c r="JB1779" s="2"/>
      <c r="JC1779" s="2"/>
    </row>
    <row r="1780" spans="245:263"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  <c r="IW1780" s="20"/>
      <c r="IX1780" s="2"/>
      <c r="IY1780" s="2"/>
      <c r="IZ1780" s="2"/>
      <c r="JA1780" s="2"/>
      <c r="JB1780" s="2"/>
      <c r="JC1780" s="2"/>
    </row>
    <row r="1781" spans="245:263"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  <c r="IW1781" s="20"/>
      <c r="IX1781" s="2"/>
      <c r="IY1781" s="2"/>
      <c r="IZ1781" s="2"/>
      <c r="JA1781" s="2"/>
      <c r="JB1781" s="2"/>
      <c r="JC1781" s="2"/>
    </row>
    <row r="1782" spans="245:263"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  <c r="IW1782" s="20"/>
      <c r="IX1782" s="2"/>
      <c r="IY1782" s="2"/>
      <c r="IZ1782" s="2"/>
      <c r="JA1782" s="2"/>
      <c r="JB1782" s="2"/>
      <c r="JC1782" s="2"/>
    </row>
    <row r="1783" spans="245:263"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  <c r="IW1783" s="20"/>
      <c r="IX1783" s="2"/>
      <c r="IY1783" s="2"/>
      <c r="IZ1783" s="2"/>
      <c r="JA1783" s="2"/>
      <c r="JB1783" s="2"/>
      <c r="JC1783" s="2"/>
    </row>
    <row r="1784" spans="245:263"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  <c r="IW1784" s="20"/>
      <c r="IX1784" s="2"/>
      <c r="IY1784" s="2"/>
      <c r="IZ1784" s="2"/>
      <c r="JA1784" s="2"/>
      <c r="JB1784" s="2"/>
      <c r="JC1784" s="2"/>
    </row>
    <row r="1785" spans="245:263"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  <c r="IW1785" s="20"/>
      <c r="IX1785" s="2"/>
      <c r="IY1785" s="2"/>
      <c r="IZ1785" s="2"/>
      <c r="JA1785" s="2"/>
      <c r="JB1785" s="2"/>
      <c r="JC1785" s="2"/>
    </row>
    <row r="1786" spans="245:263"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  <c r="IW1786" s="20"/>
      <c r="IX1786" s="2"/>
      <c r="IY1786" s="2"/>
      <c r="IZ1786" s="2"/>
      <c r="JA1786" s="2"/>
      <c r="JB1786" s="2"/>
      <c r="JC1786" s="2"/>
    </row>
    <row r="1787" spans="245:263"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  <c r="IW1787" s="20"/>
      <c r="IX1787" s="2"/>
      <c r="IY1787" s="2"/>
      <c r="IZ1787" s="2"/>
      <c r="JA1787" s="2"/>
      <c r="JB1787" s="2"/>
      <c r="JC1787" s="2"/>
    </row>
    <row r="1788" spans="245:263"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  <c r="IW1788" s="20"/>
      <c r="IX1788" s="2"/>
      <c r="IY1788" s="2"/>
      <c r="IZ1788" s="2"/>
      <c r="JA1788" s="2"/>
      <c r="JB1788" s="2"/>
      <c r="JC1788" s="2"/>
    </row>
    <row r="1789" spans="245:263"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  <c r="IW1789" s="20"/>
      <c r="IX1789" s="2"/>
      <c r="IY1789" s="2"/>
      <c r="IZ1789" s="2"/>
      <c r="JA1789" s="2"/>
      <c r="JB1789" s="2"/>
      <c r="JC1789" s="2"/>
    </row>
    <row r="1790" spans="245:263"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  <c r="IW1790" s="20"/>
      <c r="IX1790" s="2"/>
      <c r="IY1790" s="2"/>
      <c r="IZ1790" s="2"/>
      <c r="JA1790" s="2"/>
      <c r="JB1790" s="2"/>
      <c r="JC1790" s="2"/>
    </row>
    <row r="1791" spans="245:263"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  <c r="IW1791" s="20"/>
      <c r="IX1791" s="2"/>
      <c r="IY1791" s="2"/>
      <c r="IZ1791" s="2"/>
      <c r="JA1791" s="2"/>
      <c r="JB1791" s="2"/>
      <c r="JC1791" s="2"/>
    </row>
    <row r="1792" spans="245:263"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  <c r="IW1792" s="20"/>
      <c r="IX1792" s="2"/>
      <c r="IY1792" s="2"/>
      <c r="IZ1792" s="2"/>
      <c r="JA1792" s="2"/>
      <c r="JB1792" s="2"/>
      <c r="JC1792" s="2"/>
    </row>
    <row r="1793" spans="245:263"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  <c r="IW1793" s="20"/>
      <c r="IX1793" s="2"/>
      <c r="IY1793" s="2"/>
      <c r="IZ1793" s="2"/>
      <c r="JA1793" s="2"/>
      <c r="JB1793" s="2"/>
      <c r="JC1793" s="2"/>
    </row>
    <row r="1794" spans="245:263"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  <c r="IW1794" s="20"/>
      <c r="IX1794" s="2"/>
      <c r="IY1794" s="2"/>
      <c r="IZ1794" s="2"/>
      <c r="JA1794" s="2"/>
      <c r="JB1794" s="2"/>
      <c r="JC1794" s="2"/>
    </row>
    <row r="1795" spans="245:263"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  <c r="IW1795" s="20"/>
      <c r="IX1795" s="2"/>
      <c r="IY1795" s="2"/>
      <c r="IZ1795" s="2"/>
      <c r="JA1795" s="2"/>
      <c r="JB1795" s="2"/>
      <c r="JC1795" s="2"/>
    </row>
    <row r="1796" spans="245:263"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  <c r="IW1796" s="20"/>
      <c r="IX1796" s="2"/>
      <c r="IY1796" s="2"/>
      <c r="IZ1796" s="2"/>
      <c r="JA1796" s="2"/>
      <c r="JB1796" s="2"/>
      <c r="JC1796" s="2"/>
    </row>
    <row r="1797" spans="245:263"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  <c r="IW1797" s="20"/>
      <c r="IX1797" s="2"/>
      <c r="IY1797" s="2"/>
      <c r="IZ1797" s="2"/>
      <c r="JA1797" s="2"/>
      <c r="JB1797" s="2"/>
      <c r="JC1797" s="2"/>
    </row>
    <row r="1798" spans="245:263"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  <c r="IW1798" s="20"/>
      <c r="IX1798" s="2"/>
      <c r="IY1798" s="2"/>
      <c r="IZ1798" s="2"/>
      <c r="JA1798" s="2"/>
      <c r="JB1798" s="2"/>
      <c r="JC1798" s="2"/>
    </row>
    <row r="1799" spans="245:263"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  <c r="IW1799" s="20"/>
      <c r="IX1799" s="2"/>
      <c r="IY1799" s="2"/>
      <c r="IZ1799" s="2"/>
      <c r="JA1799" s="2"/>
      <c r="JB1799" s="2"/>
      <c r="JC1799" s="2"/>
    </row>
    <row r="1800" spans="245:263"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  <c r="IW1800" s="20"/>
      <c r="IX1800" s="2"/>
      <c r="IY1800" s="2"/>
      <c r="IZ1800" s="2"/>
      <c r="JA1800" s="2"/>
      <c r="JB1800" s="2"/>
      <c r="JC1800" s="2"/>
    </row>
    <row r="1801" spans="245:263"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  <c r="IW1801" s="20"/>
      <c r="IX1801" s="2"/>
      <c r="IY1801" s="2"/>
      <c r="IZ1801" s="2"/>
      <c r="JA1801" s="2"/>
      <c r="JB1801" s="2"/>
      <c r="JC1801" s="2"/>
    </row>
    <row r="1802" spans="245:263"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  <c r="IW1802" s="20"/>
      <c r="IX1802" s="2"/>
      <c r="IY1802" s="2"/>
      <c r="IZ1802" s="2"/>
      <c r="JA1802" s="2"/>
      <c r="JB1802" s="2"/>
      <c r="JC1802" s="2"/>
    </row>
    <row r="1803" spans="245:263"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  <c r="IW1803" s="20"/>
      <c r="IX1803" s="2"/>
      <c r="IY1803" s="2"/>
      <c r="IZ1803" s="2"/>
      <c r="JA1803" s="2"/>
      <c r="JB1803" s="2"/>
      <c r="JC1803" s="2"/>
    </row>
    <row r="1804" spans="245:263"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  <c r="IW1804" s="20"/>
      <c r="IX1804" s="2"/>
      <c r="IY1804" s="2"/>
      <c r="IZ1804" s="2"/>
      <c r="JA1804" s="2"/>
      <c r="JB1804" s="2"/>
      <c r="JC1804" s="2"/>
    </row>
    <row r="1805" spans="245:263"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  <c r="IW1805" s="20"/>
      <c r="IX1805" s="2"/>
      <c r="IY1805" s="2"/>
      <c r="IZ1805" s="2"/>
      <c r="JA1805" s="2"/>
      <c r="JB1805" s="2"/>
      <c r="JC1805" s="2"/>
    </row>
    <row r="1806" spans="245:263"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  <c r="IW1806" s="20"/>
      <c r="IX1806" s="2"/>
      <c r="IY1806" s="2"/>
      <c r="IZ1806" s="2"/>
      <c r="JA1806" s="2"/>
      <c r="JB1806" s="2"/>
      <c r="JC1806" s="2"/>
    </row>
    <row r="1807" spans="245:263"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  <c r="IW1807" s="20"/>
      <c r="IX1807" s="2"/>
      <c r="IY1807" s="2"/>
      <c r="IZ1807" s="2"/>
      <c r="JA1807" s="2"/>
      <c r="JB1807" s="2"/>
      <c r="JC1807" s="2"/>
    </row>
    <row r="1808" spans="245:263"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  <c r="IW1808" s="20"/>
      <c r="IX1808" s="2"/>
      <c r="IY1808" s="2"/>
      <c r="IZ1808" s="2"/>
      <c r="JA1808" s="2"/>
      <c r="JB1808" s="2"/>
      <c r="JC1808" s="2"/>
    </row>
    <row r="1809" spans="245:263"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  <c r="IW1809" s="20"/>
      <c r="IX1809" s="2"/>
      <c r="IY1809" s="2"/>
      <c r="IZ1809" s="2"/>
      <c r="JA1809" s="2"/>
      <c r="JB1809" s="2"/>
      <c r="JC1809" s="2"/>
    </row>
    <row r="1810" spans="245:263"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  <c r="IW1810" s="20"/>
      <c r="IX1810" s="2"/>
      <c r="IY1810" s="2"/>
      <c r="IZ1810" s="2"/>
      <c r="JA1810" s="2"/>
      <c r="JB1810" s="2"/>
      <c r="JC1810" s="2"/>
    </row>
    <row r="1811" spans="245:263"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  <c r="IW1811" s="20"/>
      <c r="IX1811" s="2"/>
      <c r="IY1811" s="2"/>
      <c r="IZ1811" s="2"/>
      <c r="JA1811" s="2"/>
      <c r="JB1811" s="2"/>
      <c r="JC1811" s="2"/>
    </row>
    <row r="1812" spans="245:263"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  <c r="IW1812" s="20"/>
      <c r="IX1812" s="2"/>
      <c r="IY1812" s="2"/>
      <c r="IZ1812" s="2"/>
      <c r="JA1812" s="2"/>
      <c r="JB1812" s="2"/>
      <c r="JC1812" s="2"/>
    </row>
    <row r="1813" spans="245:263"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  <c r="IW1813" s="20"/>
      <c r="IX1813" s="2"/>
      <c r="IY1813" s="2"/>
      <c r="IZ1813" s="2"/>
      <c r="JA1813" s="2"/>
      <c r="JB1813" s="2"/>
      <c r="JC1813" s="2"/>
    </row>
    <row r="1814" spans="245:263"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  <c r="IW1814" s="20"/>
      <c r="IX1814" s="2"/>
      <c r="IY1814" s="2"/>
      <c r="IZ1814" s="2"/>
      <c r="JA1814" s="2"/>
      <c r="JB1814" s="2"/>
      <c r="JC1814" s="2"/>
    </row>
    <row r="1815" spans="245:263"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  <c r="IW1815" s="20"/>
      <c r="IX1815" s="2"/>
      <c r="IY1815" s="2"/>
      <c r="IZ1815" s="2"/>
      <c r="JA1815" s="2"/>
      <c r="JB1815" s="2"/>
      <c r="JC1815" s="2"/>
    </row>
    <row r="1816" spans="245:263"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  <c r="IW1816" s="20"/>
      <c r="IX1816" s="2"/>
      <c r="IY1816" s="2"/>
      <c r="IZ1816" s="2"/>
      <c r="JA1816" s="2"/>
      <c r="JB1816" s="2"/>
      <c r="JC1816" s="2"/>
    </row>
    <row r="1817" spans="245:263"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  <c r="IW1817" s="20"/>
      <c r="IX1817" s="2"/>
      <c r="IY1817" s="2"/>
      <c r="IZ1817" s="2"/>
      <c r="JA1817" s="2"/>
      <c r="JB1817" s="2"/>
      <c r="JC1817" s="2"/>
    </row>
    <row r="1818" spans="245:263"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  <c r="IW1818" s="20"/>
      <c r="IX1818" s="2"/>
      <c r="IY1818" s="2"/>
      <c r="IZ1818" s="2"/>
      <c r="JA1818" s="2"/>
      <c r="JB1818" s="2"/>
      <c r="JC1818" s="2"/>
    </row>
    <row r="1819" spans="245:263"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  <c r="IW1819" s="20"/>
      <c r="IX1819" s="2"/>
      <c r="IY1819" s="2"/>
      <c r="IZ1819" s="2"/>
      <c r="JA1819" s="2"/>
      <c r="JB1819" s="2"/>
      <c r="JC1819" s="2"/>
    </row>
    <row r="1820" spans="245:263"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  <c r="IW1820" s="20"/>
      <c r="IX1820" s="2"/>
      <c r="IY1820" s="2"/>
      <c r="IZ1820" s="2"/>
      <c r="JA1820" s="2"/>
      <c r="JB1820" s="2"/>
      <c r="JC1820" s="2"/>
    </row>
    <row r="1821" spans="245:263"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  <c r="IW1821" s="20"/>
      <c r="IX1821" s="2"/>
      <c r="IY1821" s="2"/>
      <c r="IZ1821" s="2"/>
      <c r="JA1821" s="2"/>
      <c r="JB1821" s="2"/>
      <c r="JC1821" s="2"/>
    </row>
    <row r="1822" spans="245:263"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  <c r="IW1822" s="20"/>
      <c r="IX1822" s="2"/>
      <c r="IY1822" s="2"/>
      <c r="IZ1822" s="2"/>
      <c r="JA1822" s="2"/>
      <c r="JB1822" s="2"/>
      <c r="JC1822" s="2"/>
    </row>
    <row r="1823" spans="245:263"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  <c r="IW1823" s="20"/>
      <c r="IX1823" s="2"/>
      <c r="IY1823" s="2"/>
      <c r="IZ1823" s="2"/>
      <c r="JA1823" s="2"/>
      <c r="JB1823" s="2"/>
      <c r="JC1823" s="2"/>
    </row>
    <row r="1824" spans="245:263"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  <c r="IW1824" s="20"/>
      <c r="IX1824" s="2"/>
      <c r="IY1824" s="2"/>
      <c r="IZ1824" s="2"/>
      <c r="JA1824" s="2"/>
      <c r="JB1824" s="2"/>
      <c r="JC1824" s="2"/>
    </row>
    <row r="1825" spans="245:263"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  <c r="IW1825" s="20"/>
      <c r="IX1825" s="2"/>
      <c r="IY1825" s="2"/>
      <c r="IZ1825" s="2"/>
      <c r="JA1825" s="2"/>
      <c r="JB1825" s="2"/>
      <c r="JC1825" s="2"/>
    </row>
    <row r="1826" spans="245:263"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  <c r="IW1826" s="20"/>
      <c r="IX1826" s="2"/>
      <c r="IY1826" s="2"/>
      <c r="IZ1826" s="2"/>
      <c r="JA1826" s="2"/>
      <c r="JB1826" s="2"/>
      <c r="JC1826" s="2"/>
    </row>
    <row r="1827" spans="245:263"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  <c r="IW1827" s="20"/>
      <c r="IX1827" s="2"/>
      <c r="IY1827" s="2"/>
      <c r="IZ1827" s="2"/>
      <c r="JA1827" s="2"/>
      <c r="JB1827" s="2"/>
      <c r="JC1827" s="2"/>
    </row>
    <row r="1828" spans="245:263"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  <c r="IW1828" s="20"/>
      <c r="IX1828" s="2"/>
      <c r="IY1828" s="2"/>
      <c r="IZ1828" s="2"/>
      <c r="JA1828" s="2"/>
      <c r="JB1828" s="2"/>
      <c r="JC1828" s="2"/>
    </row>
    <row r="1829" spans="245:263"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  <c r="IW1829" s="20"/>
      <c r="IX1829" s="2"/>
      <c r="IY1829" s="2"/>
      <c r="IZ1829" s="2"/>
      <c r="JA1829" s="2"/>
      <c r="JB1829" s="2"/>
      <c r="JC1829" s="2"/>
    </row>
    <row r="1830" spans="245:263"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  <c r="IW1830" s="20"/>
      <c r="IX1830" s="2"/>
      <c r="IY1830" s="2"/>
      <c r="IZ1830" s="2"/>
      <c r="JA1830" s="2"/>
      <c r="JB1830" s="2"/>
      <c r="JC1830" s="2"/>
    </row>
    <row r="1831" spans="245:263"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  <c r="IW1831" s="20"/>
      <c r="IX1831" s="2"/>
      <c r="IY1831" s="2"/>
      <c r="IZ1831" s="2"/>
      <c r="JA1831" s="2"/>
      <c r="JB1831" s="2"/>
      <c r="JC1831" s="2"/>
    </row>
    <row r="1832" spans="245:263">
      <c r="IK1832" s="2"/>
      <c r="IL1832" s="2"/>
      <c r="IM1832" s="2"/>
      <c r="IN1832" s="2"/>
      <c r="IO1832" s="2"/>
      <c r="IP1832" s="2"/>
      <c r="IQ1832" s="2"/>
      <c r="IR1832" s="2"/>
      <c r="IS1832" s="2"/>
      <c r="IT1832" s="2"/>
      <c r="IU1832" s="2"/>
      <c r="IV1832" s="2"/>
      <c r="IW1832" s="20"/>
      <c r="IX1832" s="2"/>
      <c r="IY1832" s="2"/>
      <c r="IZ1832" s="2"/>
      <c r="JA1832" s="2"/>
      <c r="JB1832" s="2"/>
      <c r="JC1832" s="2"/>
    </row>
    <row r="1833" spans="245:263">
      <c r="IK1833" s="2"/>
      <c r="IL1833" s="2"/>
      <c r="IM1833" s="2"/>
      <c r="IN1833" s="2"/>
      <c r="IO1833" s="2"/>
      <c r="IP1833" s="2"/>
      <c r="IQ1833" s="2"/>
      <c r="IR1833" s="2"/>
      <c r="IS1833" s="2"/>
      <c r="IT1833" s="2"/>
      <c r="IU1833" s="2"/>
      <c r="IV1833" s="2"/>
      <c r="IW1833" s="20"/>
      <c r="IX1833" s="2"/>
      <c r="IY1833" s="2"/>
      <c r="IZ1833" s="2"/>
      <c r="JA1833" s="2"/>
      <c r="JB1833" s="2"/>
      <c r="JC1833" s="2"/>
    </row>
    <row r="1834" spans="245:263">
      <c r="IK1834" s="2"/>
      <c r="IL1834" s="2"/>
      <c r="IM1834" s="2"/>
      <c r="IN1834" s="2"/>
      <c r="IO1834" s="2"/>
      <c r="IP1834" s="2"/>
      <c r="IQ1834" s="2"/>
      <c r="IR1834" s="2"/>
      <c r="IS1834" s="2"/>
      <c r="IT1834" s="2"/>
      <c r="IU1834" s="2"/>
      <c r="IV1834" s="2"/>
      <c r="IW1834" s="20"/>
      <c r="IX1834" s="2"/>
      <c r="IY1834" s="2"/>
      <c r="IZ1834" s="2"/>
      <c r="JA1834" s="2"/>
      <c r="JB1834" s="2"/>
      <c r="JC183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="70" zoomScaleNormal="70" workbookViewId="0">
      <selection activeCell="I101" sqref="I101"/>
    </sheetView>
  </sheetViews>
  <sheetFormatPr baseColWidth="10" defaultRowHeight="15.75"/>
  <sheetData>
    <row r="1" spans="2:14">
      <c r="B1" s="14" t="s">
        <v>38</v>
      </c>
      <c r="C1" s="14" t="s">
        <v>37</v>
      </c>
      <c r="D1" s="14" t="s">
        <v>39</v>
      </c>
      <c r="E1" s="14" t="s">
        <v>376</v>
      </c>
      <c r="F1" s="14" t="s">
        <v>377</v>
      </c>
      <c r="G1" s="14" t="s">
        <v>378</v>
      </c>
      <c r="H1" s="14" t="s">
        <v>379</v>
      </c>
      <c r="I1" s="14" t="s">
        <v>380</v>
      </c>
      <c r="J1" s="14" t="s">
        <v>381</v>
      </c>
      <c r="K1" s="14" t="s">
        <v>382</v>
      </c>
      <c r="L1" s="14" t="s">
        <v>383</v>
      </c>
      <c r="M1" s="14" t="s">
        <v>40</v>
      </c>
      <c r="N1" s="14" t="s">
        <v>41</v>
      </c>
    </row>
    <row r="2" spans="2:14">
      <c r="B2" s="14" t="s">
        <v>226</v>
      </c>
      <c r="C2" s="14">
        <v>1</v>
      </c>
      <c r="D2" s="14">
        <v>10</v>
      </c>
      <c r="E2" s="14">
        <v>5</v>
      </c>
      <c r="F2" s="14">
        <v>4</v>
      </c>
      <c r="G2" s="14">
        <v>1</v>
      </c>
      <c r="H2" s="14">
        <v>2</v>
      </c>
      <c r="I2" s="14">
        <v>7</v>
      </c>
      <c r="J2" s="14">
        <v>1</v>
      </c>
      <c r="K2" s="14">
        <v>5</v>
      </c>
      <c r="L2" s="14">
        <v>1</v>
      </c>
      <c r="M2" s="14">
        <v>0</v>
      </c>
      <c r="N2" s="14">
        <v>3</v>
      </c>
    </row>
    <row r="3" spans="2:14">
      <c r="B3" s="14" t="s">
        <v>227</v>
      </c>
      <c r="C3" s="14">
        <v>1</v>
      </c>
      <c r="D3" s="14">
        <v>6</v>
      </c>
      <c r="E3" s="14">
        <v>3</v>
      </c>
      <c r="F3" s="14">
        <v>5</v>
      </c>
      <c r="G3" s="14">
        <v>4</v>
      </c>
      <c r="H3" s="14">
        <v>4</v>
      </c>
      <c r="I3" s="14">
        <v>5</v>
      </c>
      <c r="J3" s="14">
        <v>3</v>
      </c>
      <c r="K3" s="14">
        <v>5</v>
      </c>
      <c r="L3" s="14">
        <v>4</v>
      </c>
      <c r="M3" s="14">
        <v>0</v>
      </c>
      <c r="N3" s="14">
        <v>3</v>
      </c>
    </row>
    <row r="4" spans="2:14">
      <c r="B4" s="14" t="s">
        <v>229</v>
      </c>
      <c r="C4" s="14">
        <v>1</v>
      </c>
      <c r="D4" s="14">
        <v>26</v>
      </c>
      <c r="E4" s="14">
        <v>5</v>
      </c>
      <c r="F4" s="14">
        <v>7</v>
      </c>
      <c r="G4" s="14">
        <v>3</v>
      </c>
      <c r="H4" s="14">
        <v>1</v>
      </c>
      <c r="I4" s="14">
        <v>5</v>
      </c>
      <c r="J4" s="14">
        <v>7</v>
      </c>
      <c r="K4" s="14">
        <v>7</v>
      </c>
      <c r="L4" s="14">
        <v>7</v>
      </c>
      <c r="M4" s="14">
        <v>3</v>
      </c>
      <c r="N4" s="14">
        <v>3</v>
      </c>
    </row>
    <row r="5" spans="2:14">
      <c r="B5" s="14" t="s">
        <v>229</v>
      </c>
      <c r="C5" s="14">
        <v>2</v>
      </c>
      <c r="D5" s="14">
        <v>27</v>
      </c>
      <c r="E5" s="14">
        <v>5</v>
      </c>
      <c r="F5" s="14">
        <v>7</v>
      </c>
      <c r="G5" s="14">
        <v>3</v>
      </c>
      <c r="H5" s="14">
        <v>3</v>
      </c>
      <c r="I5" s="14">
        <v>5</v>
      </c>
      <c r="J5" s="14">
        <v>7</v>
      </c>
      <c r="K5" s="14">
        <v>7</v>
      </c>
      <c r="L5" s="14">
        <v>7</v>
      </c>
      <c r="M5" s="14">
        <v>3</v>
      </c>
      <c r="N5" s="14">
        <v>3</v>
      </c>
    </row>
    <row r="6" spans="2:14">
      <c r="B6" s="14" t="s">
        <v>229</v>
      </c>
      <c r="C6" s="14">
        <v>3</v>
      </c>
      <c r="D6" s="14">
        <v>28</v>
      </c>
      <c r="E6" s="14">
        <v>5</v>
      </c>
      <c r="F6" s="14">
        <v>5</v>
      </c>
      <c r="G6" s="14">
        <v>3</v>
      </c>
      <c r="H6" s="14">
        <v>3</v>
      </c>
      <c r="I6" s="14">
        <v>5</v>
      </c>
      <c r="J6" s="14">
        <v>7</v>
      </c>
      <c r="K6" s="14">
        <v>7</v>
      </c>
      <c r="L6" s="14">
        <v>7</v>
      </c>
      <c r="M6" s="14">
        <v>3</v>
      </c>
      <c r="N6" s="14">
        <v>3</v>
      </c>
    </row>
    <row r="7" spans="2:14">
      <c r="B7" s="14" t="s">
        <v>229</v>
      </c>
      <c r="C7" s="14">
        <v>4</v>
      </c>
      <c r="D7" s="14">
        <v>29</v>
      </c>
      <c r="E7" s="14">
        <v>5</v>
      </c>
      <c r="F7" s="14">
        <v>5</v>
      </c>
      <c r="G7" s="14">
        <v>3</v>
      </c>
      <c r="H7" s="14">
        <v>3</v>
      </c>
      <c r="I7" s="14">
        <v>5</v>
      </c>
      <c r="J7" s="14">
        <v>7</v>
      </c>
      <c r="K7" s="14">
        <v>7</v>
      </c>
      <c r="L7" s="14">
        <v>7</v>
      </c>
      <c r="M7" s="14">
        <v>3</v>
      </c>
      <c r="N7" s="14">
        <v>3</v>
      </c>
    </row>
    <row r="8" spans="2:14">
      <c r="B8" s="14" t="s">
        <v>231</v>
      </c>
      <c r="C8" s="14">
        <v>1</v>
      </c>
      <c r="D8" s="14">
        <v>22</v>
      </c>
      <c r="E8" s="14">
        <v>1</v>
      </c>
      <c r="F8" s="14">
        <v>7</v>
      </c>
      <c r="G8" s="14">
        <v>4</v>
      </c>
      <c r="H8" s="14">
        <v>6</v>
      </c>
      <c r="I8" s="14">
        <v>7</v>
      </c>
      <c r="J8" s="14">
        <v>1</v>
      </c>
      <c r="K8" s="14">
        <v>5</v>
      </c>
      <c r="L8" s="14">
        <v>3</v>
      </c>
      <c r="M8" s="14">
        <v>-1</v>
      </c>
      <c r="N8" s="14">
        <v>1</v>
      </c>
    </row>
    <row r="9" spans="2:14">
      <c r="B9" s="14" t="s">
        <v>231</v>
      </c>
      <c r="C9" s="14">
        <v>2</v>
      </c>
      <c r="D9" s="14">
        <v>28</v>
      </c>
      <c r="E9" s="14">
        <v>5</v>
      </c>
      <c r="F9" s="14">
        <v>3</v>
      </c>
      <c r="G9" s="14">
        <v>1</v>
      </c>
      <c r="H9" s="14">
        <v>1</v>
      </c>
      <c r="I9" s="14">
        <v>7</v>
      </c>
      <c r="J9" s="14">
        <v>6</v>
      </c>
      <c r="K9" s="14">
        <v>7</v>
      </c>
      <c r="L9" s="14">
        <v>2</v>
      </c>
      <c r="M9" s="14">
        <v>3</v>
      </c>
      <c r="N9" s="14">
        <v>4</v>
      </c>
    </row>
    <row r="10" spans="2:14">
      <c r="B10" s="14" t="s">
        <v>231</v>
      </c>
      <c r="C10" s="14">
        <v>3</v>
      </c>
      <c r="D10" s="14">
        <v>29</v>
      </c>
      <c r="E10" s="14">
        <v>3</v>
      </c>
      <c r="F10" s="14">
        <v>6</v>
      </c>
      <c r="G10" s="14">
        <v>1</v>
      </c>
      <c r="H10" s="14">
        <v>5</v>
      </c>
      <c r="I10" s="14">
        <v>7</v>
      </c>
      <c r="J10" s="14">
        <v>7</v>
      </c>
      <c r="K10" s="14">
        <v>2</v>
      </c>
      <c r="L10" s="14">
        <v>3</v>
      </c>
      <c r="M10" s="14">
        <v>0</v>
      </c>
      <c r="N10" s="14">
        <v>3</v>
      </c>
    </row>
    <row r="11" spans="2:14">
      <c r="B11" s="14" t="s">
        <v>270</v>
      </c>
      <c r="C11" s="14">
        <v>1</v>
      </c>
      <c r="D11" s="14">
        <v>12</v>
      </c>
      <c r="E11" s="14">
        <v>7</v>
      </c>
      <c r="F11" s="14">
        <v>7</v>
      </c>
      <c r="G11" s="14">
        <v>1</v>
      </c>
      <c r="H11" s="14">
        <v>6</v>
      </c>
      <c r="I11" s="14">
        <v>5</v>
      </c>
      <c r="J11" s="14">
        <v>5</v>
      </c>
      <c r="K11" s="14">
        <v>4</v>
      </c>
      <c r="L11" s="14">
        <v>3</v>
      </c>
      <c r="M11" s="14">
        <v>2</v>
      </c>
      <c r="N11" s="14">
        <v>3</v>
      </c>
    </row>
    <row r="12" spans="2:14">
      <c r="B12" s="14" t="s">
        <v>270</v>
      </c>
      <c r="C12" s="14">
        <v>2</v>
      </c>
      <c r="D12" s="14">
        <v>14</v>
      </c>
      <c r="E12" s="14">
        <v>6</v>
      </c>
      <c r="F12" s="14">
        <v>7</v>
      </c>
      <c r="G12" s="14">
        <v>2</v>
      </c>
      <c r="H12" s="14">
        <v>3</v>
      </c>
      <c r="I12" s="14">
        <v>7</v>
      </c>
      <c r="J12" s="14">
        <v>7</v>
      </c>
      <c r="K12" s="14">
        <v>7</v>
      </c>
      <c r="L12" s="14">
        <v>6</v>
      </c>
      <c r="M12" s="14">
        <v>2</v>
      </c>
      <c r="N12" s="14">
        <v>3</v>
      </c>
    </row>
    <row r="13" spans="2:14">
      <c r="B13" s="14" t="s">
        <v>270</v>
      </c>
      <c r="C13" s="14">
        <v>3</v>
      </c>
      <c r="D13" s="14">
        <v>20</v>
      </c>
      <c r="E13" s="14">
        <v>5</v>
      </c>
      <c r="F13" s="14">
        <v>7</v>
      </c>
      <c r="G13" s="14">
        <v>1</v>
      </c>
      <c r="H13" s="14">
        <v>1</v>
      </c>
      <c r="I13" s="14">
        <v>3</v>
      </c>
      <c r="J13" s="14">
        <v>2</v>
      </c>
      <c r="K13" s="14">
        <v>5</v>
      </c>
      <c r="L13" s="14">
        <v>5</v>
      </c>
      <c r="M13" s="14">
        <v>-1</v>
      </c>
      <c r="N13" s="14">
        <v>3</v>
      </c>
    </row>
    <row r="14" spans="2:14">
      <c r="B14" s="14" t="s">
        <v>270</v>
      </c>
      <c r="C14" s="14">
        <v>4</v>
      </c>
      <c r="D14" s="14">
        <v>21</v>
      </c>
      <c r="E14" s="14">
        <v>3</v>
      </c>
      <c r="F14" s="14">
        <v>7</v>
      </c>
      <c r="G14" s="14">
        <v>1</v>
      </c>
      <c r="H14" s="14">
        <v>1</v>
      </c>
      <c r="I14" s="14">
        <v>7</v>
      </c>
      <c r="J14" s="14">
        <v>6</v>
      </c>
      <c r="K14" s="14">
        <v>5</v>
      </c>
      <c r="L14" s="14">
        <v>3</v>
      </c>
      <c r="M14" s="14">
        <v>1</v>
      </c>
      <c r="N14" s="14">
        <v>3</v>
      </c>
    </row>
    <row r="15" spans="2:14">
      <c r="B15" s="14" t="s">
        <v>272</v>
      </c>
      <c r="C15" s="14">
        <v>1</v>
      </c>
      <c r="D15" s="14">
        <v>4</v>
      </c>
      <c r="E15" s="14">
        <v>3</v>
      </c>
      <c r="F15" s="14">
        <v>7</v>
      </c>
      <c r="G15" s="14">
        <v>1</v>
      </c>
      <c r="H15" s="14">
        <v>1</v>
      </c>
      <c r="I15" s="14">
        <v>7</v>
      </c>
      <c r="J15" s="14">
        <v>7</v>
      </c>
      <c r="K15" s="14">
        <v>7</v>
      </c>
      <c r="L15" s="14">
        <v>3</v>
      </c>
      <c r="M15" s="14">
        <v>0</v>
      </c>
      <c r="N15" s="14">
        <v>3</v>
      </c>
    </row>
    <row r="16" spans="2:14">
      <c r="B16" s="14" t="s">
        <v>272</v>
      </c>
      <c r="C16" s="14">
        <v>2</v>
      </c>
      <c r="D16" s="14">
        <v>9</v>
      </c>
      <c r="E16" s="14">
        <v>1</v>
      </c>
      <c r="F16" s="14">
        <v>7</v>
      </c>
      <c r="G16" s="14">
        <v>1</v>
      </c>
      <c r="H16" s="14">
        <v>1</v>
      </c>
      <c r="I16" s="14">
        <v>7</v>
      </c>
      <c r="J16" s="14">
        <v>1</v>
      </c>
      <c r="K16" s="14">
        <v>1</v>
      </c>
      <c r="L16" s="14">
        <v>1</v>
      </c>
      <c r="M16" s="14">
        <v>0</v>
      </c>
      <c r="N16" s="14">
        <v>4</v>
      </c>
    </row>
    <row r="17" spans="2:14">
      <c r="B17" s="14" t="s">
        <v>272</v>
      </c>
      <c r="C17" s="14">
        <v>3</v>
      </c>
      <c r="D17" s="14">
        <v>10</v>
      </c>
      <c r="E17" s="14">
        <v>7</v>
      </c>
      <c r="F17" s="14">
        <v>7</v>
      </c>
      <c r="G17" s="14">
        <v>1</v>
      </c>
      <c r="H17" s="14">
        <v>5</v>
      </c>
      <c r="I17" s="14">
        <v>7</v>
      </c>
      <c r="J17" s="14">
        <v>1</v>
      </c>
      <c r="K17" s="14">
        <v>6</v>
      </c>
      <c r="L17" s="14">
        <v>1</v>
      </c>
      <c r="M17" s="14">
        <v>-3</v>
      </c>
      <c r="N17" s="14">
        <v>2</v>
      </c>
    </row>
    <row r="18" spans="2:14">
      <c r="B18" s="14" t="s">
        <v>272</v>
      </c>
      <c r="C18" s="14">
        <v>4</v>
      </c>
      <c r="D18" s="14">
        <v>13</v>
      </c>
      <c r="E18" s="14">
        <v>7</v>
      </c>
      <c r="F18" s="14">
        <v>7</v>
      </c>
      <c r="G18" s="14">
        <v>5</v>
      </c>
      <c r="H18" s="14">
        <v>5</v>
      </c>
      <c r="I18" s="14">
        <v>7</v>
      </c>
      <c r="J18" s="14">
        <v>7</v>
      </c>
      <c r="K18" s="14">
        <v>7</v>
      </c>
      <c r="L18" s="14">
        <v>3</v>
      </c>
      <c r="M18" s="14">
        <v>0</v>
      </c>
      <c r="N18" s="14">
        <v>3</v>
      </c>
    </row>
    <row r="19" spans="2:14">
      <c r="B19" s="14" t="s">
        <v>272</v>
      </c>
      <c r="C19" s="14">
        <v>5</v>
      </c>
      <c r="D19" s="14">
        <v>14</v>
      </c>
      <c r="E19" s="14">
        <v>7</v>
      </c>
      <c r="F19" s="14">
        <v>7</v>
      </c>
      <c r="G19" s="14">
        <v>3</v>
      </c>
      <c r="H19" s="14">
        <v>5</v>
      </c>
      <c r="I19" s="14">
        <v>7</v>
      </c>
      <c r="J19" s="14">
        <v>4</v>
      </c>
      <c r="K19" s="14">
        <v>7</v>
      </c>
      <c r="L19" s="14">
        <v>7</v>
      </c>
      <c r="M19" s="14">
        <v>3</v>
      </c>
      <c r="N19" s="14">
        <v>3</v>
      </c>
    </row>
    <row r="20" spans="2:14">
      <c r="B20" s="14" t="s">
        <v>272</v>
      </c>
      <c r="C20" s="14">
        <v>6</v>
      </c>
      <c r="D20" s="14">
        <v>15</v>
      </c>
      <c r="E20" s="14">
        <v>7</v>
      </c>
      <c r="F20" s="14">
        <v>7</v>
      </c>
      <c r="G20" s="14">
        <v>1</v>
      </c>
      <c r="H20" s="14">
        <v>7</v>
      </c>
      <c r="I20" s="14">
        <v>7</v>
      </c>
      <c r="J20" s="14">
        <v>4</v>
      </c>
      <c r="K20" s="14">
        <v>6</v>
      </c>
      <c r="L20" s="14">
        <v>1</v>
      </c>
      <c r="M20" s="14">
        <v>0</v>
      </c>
      <c r="N20" s="14">
        <v>2</v>
      </c>
    </row>
    <row r="21" spans="2:14">
      <c r="B21" s="14" t="s">
        <v>272</v>
      </c>
      <c r="C21" s="14">
        <v>7</v>
      </c>
      <c r="D21" s="14">
        <v>16</v>
      </c>
      <c r="E21" s="14">
        <v>1</v>
      </c>
      <c r="F21" s="14">
        <v>7</v>
      </c>
      <c r="G21" s="14">
        <v>1</v>
      </c>
      <c r="H21" s="14">
        <v>5</v>
      </c>
      <c r="I21" s="14">
        <v>7</v>
      </c>
      <c r="J21" s="14">
        <v>1</v>
      </c>
      <c r="K21" s="14">
        <v>1</v>
      </c>
      <c r="L21" s="14">
        <v>1</v>
      </c>
      <c r="M21" s="14">
        <v>0</v>
      </c>
      <c r="N21" s="14">
        <v>2</v>
      </c>
    </row>
    <row r="22" spans="2:14">
      <c r="B22" s="14" t="s">
        <v>272</v>
      </c>
      <c r="C22" s="14">
        <v>8</v>
      </c>
      <c r="D22" s="14">
        <v>28</v>
      </c>
      <c r="E22" s="14">
        <v>7</v>
      </c>
      <c r="F22" s="14">
        <v>7</v>
      </c>
      <c r="G22" s="14">
        <v>1</v>
      </c>
      <c r="H22" s="14">
        <v>1</v>
      </c>
      <c r="I22" s="14">
        <v>7</v>
      </c>
      <c r="J22" s="14">
        <v>4</v>
      </c>
      <c r="K22" s="14">
        <v>7</v>
      </c>
      <c r="L22" s="14">
        <v>1</v>
      </c>
      <c r="M22" s="14">
        <v>3</v>
      </c>
      <c r="N22" s="14">
        <v>2</v>
      </c>
    </row>
    <row r="23" spans="2:14">
      <c r="B23" s="14" t="s">
        <v>272</v>
      </c>
      <c r="C23" s="14">
        <v>9</v>
      </c>
      <c r="D23" s="14">
        <v>30</v>
      </c>
      <c r="E23" s="14">
        <v>7</v>
      </c>
      <c r="F23" s="14">
        <v>7</v>
      </c>
      <c r="G23" s="14">
        <v>1</v>
      </c>
      <c r="H23" s="14">
        <v>1</v>
      </c>
      <c r="I23" s="14">
        <v>7</v>
      </c>
      <c r="J23" s="14">
        <v>7</v>
      </c>
      <c r="K23" s="14">
        <v>7</v>
      </c>
      <c r="L23" s="14">
        <v>7</v>
      </c>
      <c r="M23" s="14">
        <v>3</v>
      </c>
      <c r="N23" s="14">
        <v>3</v>
      </c>
    </row>
    <row r="24" spans="2:14">
      <c r="B24" s="14" t="s">
        <v>273</v>
      </c>
      <c r="C24" s="14">
        <v>1</v>
      </c>
      <c r="D24" s="14">
        <v>5</v>
      </c>
      <c r="E24" s="14">
        <v>6</v>
      </c>
      <c r="F24" s="14">
        <v>5</v>
      </c>
      <c r="G24" s="14">
        <v>4</v>
      </c>
      <c r="H24" s="14">
        <v>5</v>
      </c>
      <c r="I24" s="14">
        <v>5</v>
      </c>
      <c r="J24" s="14">
        <v>3</v>
      </c>
      <c r="K24" s="14">
        <v>1</v>
      </c>
      <c r="L24" s="14">
        <v>1</v>
      </c>
      <c r="M24" s="14">
        <v>1</v>
      </c>
      <c r="N24" s="14">
        <v>1</v>
      </c>
    </row>
    <row r="25" spans="2:14">
      <c r="B25" s="14" t="s">
        <v>273</v>
      </c>
      <c r="C25" s="14">
        <v>2</v>
      </c>
      <c r="D25" s="14">
        <v>8</v>
      </c>
      <c r="E25" s="14">
        <v>3</v>
      </c>
      <c r="F25" s="14">
        <v>7</v>
      </c>
      <c r="G25" s="14">
        <v>1</v>
      </c>
      <c r="H25" s="14">
        <v>6</v>
      </c>
      <c r="I25" s="14">
        <v>5</v>
      </c>
      <c r="J25" s="14">
        <v>6</v>
      </c>
      <c r="K25" s="14">
        <v>6</v>
      </c>
      <c r="L25" s="14">
        <v>1</v>
      </c>
      <c r="M25" s="14">
        <v>3</v>
      </c>
      <c r="N25" s="14">
        <v>2</v>
      </c>
    </row>
    <row r="26" spans="2:14">
      <c r="B26" s="14" t="s">
        <v>273</v>
      </c>
      <c r="C26" s="14">
        <v>3</v>
      </c>
      <c r="D26" s="14">
        <v>12</v>
      </c>
      <c r="E26" s="14">
        <v>7</v>
      </c>
      <c r="F26" s="14">
        <v>3</v>
      </c>
      <c r="G26" s="14">
        <v>3</v>
      </c>
      <c r="H26" s="14">
        <v>1</v>
      </c>
      <c r="I26" s="14">
        <v>7</v>
      </c>
      <c r="J26" s="14">
        <v>7</v>
      </c>
      <c r="K26" s="14">
        <v>4</v>
      </c>
      <c r="L26" s="14">
        <v>6</v>
      </c>
      <c r="M26" s="14">
        <v>3</v>
      </c>
      <c r="N26" s="14">
        <v>3</v>
      </c>
    </row>
    <row r="27" spans="2:14">
      <c r="B27" s="14" t="s">
        <v>274</v>
      </c>
      <c r="C27" s="14">
        <v>1</v>
      </c>
      <c r="D27" s="14">
        <v>12</v>
      </c>
      <c r="E27" s="14">
        <v>1</v>
      </c>
      <c r="F27" s="14">
        <v>7</v>
      </c>
      <c r="G27" s="14">
        <v>2</v>
      </c>
      <c r="H27" s="14">
        <v>2</v>
      </c>
      <c r="I27" s="14">
        <v>5</v>
      </c>
      <c r="J27" s="14">
        <v>1</v>
      </c>
      <c r="K27" s="14">
        <v>3</v>
      </c>
      <c r="L27" s="14">
        <v>1</v>
      </c>
      <c r="M27" s="14">
        <v>-1</v>
      </c>
      <c r="N27" s="14">
        <v>2</v>
      </c>
    </row>
    <row r="28" spans="2:14">
      <c r="B28" s="14" t="s">
        <v>274</v>
      </c>
      <c r="C28" s="14">
        <v>2</v>
      </c>
      <c r="D28" s="14">
        <v>13</v>
      </c>
      <c r="E28" s="14">
        <v>3</v>
      </c>
      <c r="F28" s="14">
        <v>5</v>
      </c>
      <c r="G28" s="14">
        <v>2</v>
      </c>
      <c r="H28" s="14">
        <v>3</v>
      </c>
      <c r="I28" s="14">
        <v>4</v>
      </c>
      <c r="J28" s="14">
        <v>1</v>
      </c>
      <c r="K28" s="14">
        <v>2</v>
      </c>
      <c r="L28" s="14">
        <v>1</v>
      </c>
      <c r="M28" s="14">
        <v>-2</v>
      </c>
      <c r="N28" s="14">
        <v>1</v>
      </c>
    </row>
    <row r="29" spans="2:14">
      <c r="B29" s="14" t="s">
        <v>274</v>
      </c>
      <c r="C29" s="14">
        <v>3</v>
      </c>
      <c r="D29" s="14">
        <v>16</v>
      </c>
      <c r="E29" s="14">
        <v>4</v>
      </c>
      <c r="F29" s="14">
        <v>6</v>
      </c>
      <c r="G29" s="14">
        <v>1</v>
      </c>
      <c r="H29" s="14">
        <v>3</v>
      </c>
      <c r="I29" s="14">
        <v>4</v>
      </c>
      <c r="J29" s="14">
        <v>1</v>
      </c>
      <c r="K29" s="14">
        <v>1</v>
      </c>
      <c r="L29" s="14">
        <v>1</v>
      </c>
      <c r="M29" s="14">
        <v>-2</v>
      </c>
      <c r="N29" s="14">
        <v>1</v>
      </c>
    </row>
    <row r="30" spans="2:14">
      <c r="B30" s="14" t="s">
        <v>274</v>
      </c>
      <c r="C30" s="14">
        <v>4</v>
      </c>
      <c r="D30" s="14">
        <v>20</v>
      </c>
      <c r="E30" s="14">
        <v>4</v>
      </c>
      <c r="F30" s="14">
        <v>7</v>
      </c>
      <c r="G30" s="14">
        <v>2</v>
      </c>
      <c r="H30" s="14">
        <v>5</v>
      </c>
      <c r="I30" s="14">
        <v>7</v>
      </c>
      <c r="J30" s="14">
        <v>1</v>
      </c>
      <c r="K30" s="14">
        <v>1</v>
      </c>
      <c r="L30" s="14">
        <v>1</v>
      </c>
      <c r="M30" s="14">
        <v>0</v>
      </c>
      <c r="N30" s="14">
        <v>2</v>
      </c>
    </row>
    <row r="31" spans="2:14">
      <c r="B31" s="14" t="s">
        <v>274</v>
      </c>
      <c r="C31" s="14">
        <v>5</v>
      </c>
      <c r="D31" s="14">
        <v>22</v>
      </c>
      <c r="E31" s="14">
        <v>4</v>
      </c>
      <c r="F31" s="14">
        <v>7</v>
      </c>
      <c r="G31" s="14">
        <v>2</v>
      </c>
      <c r="H31" s="14">
        <v>3</v>
      </c>
      <c r="I31" s="14">
        <v>5</v>
      </c>
      <c r="J31" s="14">
        <v>1</v>
      </c>
      <c r="K31" s="14">
        <v>1</v>
      </c>
      <c r="L31" s="14">
        <v>1</v>
      </c>
      <c r="M31" s="14">
        <v>0</v>
      </c>
      <c r="N31" s="14">
        <v>2</v>
      </c>
    </row>
    <row r="32" spans="2:14">
      <c r="B32" s="14" t="s">
        <v>274</v>
      </c>
      <c r="C32" s="14">
        <v>6</v>
      </c>
      <c r="D32" s="14">
        <v>23</v>
      </c>
      <c r="E32" s="14">
        <v>1</v>
      </c>
      <c r="F32" s="14">
        <v>5</v>
      </c>
      <c r="G32" s="14">
        <v>1</v>
      </c>
      <c r="H32" s="14">
        <v>1</v>
      </c>
      <c r="I32" s="14">
        <v>5</v>
      </c>
      <c r="J32" s="14">
        <v>1</v>
      </c>
      <c r="K32" s="14">
        <v>1</v>
      </c>
      <c r="L32" s="14">
        <v>1</v>
      </c>
      <c r="M32" s="14">
        <v>2</v>
      </c>
      <c r="N32" s="14">
        <v>2</v>
      </c>
    </row>
    <row r="33" spans="2:14">
      <c r="B33" s="14" t="s">
        <v>306</v>
      </c>
      <c r="C33" s="14">
        <v>1</v>
      </c>
      <c r="D33" s="14">
        <v>5</v>
      </c>
      <c r="E33" s="14">
        <v>3</v>
      </c>
      <c r="F33" s="14">
        <v>5</v>
      </c>
      <c r="G33" s="14">
        <v>1</v>
      </c>
      <c r="H33" s="14">
        <v>3</v>
      </c>
      <c r="I33" s="14">
        <v>5</v>
      </c>
      <c r="J33" s="14">
        <v>7</v>
      </c>
      <c r="K33" s="14">
        <v>7</v>
      </c>
      <c r="L33" s="14">
        <v>7</v>
      </c>
      <c r="M33" s="14">
        <v>0</v>
      </c>
      <c r="N33" s="14">
        <v>4</v>
      </c>
    </row>
    <row r="34" spans="2:14">
      <c r="B34" s="14" t="s">
        <v>306</v>
      </c>
      <c r="C34" s="14">
        <v>2</v>
      </c>
      <c r="D34" s="14">
        <v>10</v>
      </c>
      <c r="E34" s="14">
        <v>5</v>
      </c>
      <c r="F34" s="14">
        <v>3</v>
      </c>
      <c r="G34" s="14">
        <v>1</v>
      </c>
      <c r="H34" s="14">
        <v>3</v>
      </c>
      <c r="I34" s="14">
        <v>6</v>
      </c>
      <c r="J34" s="14">
        <v>2</v>
      </c>
      <c r="K34" s="14">
        <v>4</v>
      </c>
      <c r="L34" s="14">
        <v>3</v>
      </c>
      <c r="M34" s="14">
        <v>2</v>
      </c>
      <c r="N34" s="14">
        <v>3</v>
      </c>
    </row>
    <row r="35" spans="2:14">
      <c r="B35" s="14" t="s">
        <v>306</v>
      </c>
      <c r="C35" s="14">
        <v>3</v>
      </c>
      <c r="D35" s="14">
        <v>12</v>
      </c>
      <c r="E35" s="14">
        <v>4</v>
      </c>
      <c r="F35" s="14">
        <v>6</v>
      </c>
      <c r="G35" s="14">
        <v>1</v>
      </c>
      <c r="H35" s="14">
        <v>4</v>
      </c>
      <c r="I35" s="14">
        <v>6</v>
      </c>
      <c r="J35" s="14">
        <v>1</v>
      </c>
      <c r="K35" s="14">
        <v>2</v>
      </c>
      <c r="L35" s="14">
        <v>1</v>
      </c>
      <c r="M35" s="14">
        <v>0</v>
      </c>
      <c r="N35" s="14">
        <v>3</v>
      </c>
    </row>
    <row r="36" spans="2:14">
      <c r="B36" s="14" t="s">
        <v>306</v>
      </c>
      <c r="C36" s="14">
        <v>4</v>
      </c>
      <c r="D36" s="14">
        <v>27</v>
      </c>
      <c r="E36" s="14">
        <v>5</v>
      </c>
      <c r="F36" s="14">
        <v>5</v>
      </c>
      <c r="G36" s="14">
        <v>1</v>
      </c>
      <c r="H36" s="14">
        <v>2</v>
      </c>
      <c r="I36" s="14">
        <v>3</v>
      </c>
      <c r="J36" s="14">
        <v>2</v>
      </c>
      <c r="K36" s="14">
        <v>4</v>
      </c>
      <c r="L36" s="14">
        <v>2</v>
      </c>
      <c r="M36" s="14">
        <v>0</v>
      </c>
      <c r="N36" s="14">
        <v>3</v>
      </c>
    </row>
    <row r="37" spans="2:14">
      <c r="B37" s="14" t="s">
        <v>307</v>
      </c>
      <c r="C37" s="14">
        <v>1</v>
      </c>
      <c r="D37" s="14">
        <v>8</v>
      </c>
      <c r="E37" s="14">
        <v>7</v>
      </c>
      <c r="F37" s="14">
        <v>1</v>
      </c>
      <c r="G37" s="14">
        <v>1</v>
      </c>
      <c r="H37" s="14">
        <v>1</v>
      </c>
      <c r="I37" s="14">
        <v>4</v>
      </c>
      <c r="J37" s="14">
        <v>1</v>
      </c>
      <c r="K37" s="14">
        <v>1</v>
      </c>
      <c r="L37" s="14">
        <v>1</v>
      </c>
      <c r="M37" s="14">
        <v>2</v>
      </c>
      <c r="N37" s="14">
        <v>4</v>
      </c>
    </row>
    <row r="38" spans="2:14">
      <c r="B38" s="14" t="s">
        <v>307</v>
      </c>
      <c r="C38" s="14">
        <v>2</v>
      </c>
      <c r="D38" s="14">
        <v>21</v>
      </c>
      <c r="E38" s="14">
        <v>1</v>
      </c>
      <c r="F38" s="14">
        <v>2</v>
      </c>
      <c r="G38" s="14">
        <v>4</v>
      </c>
      <c r="H38" s="14">
        <v>1</v>
      </c>
      <c r="I38" s="14">
        <v>7</v>
      </c>
      <c r="J38" s="14">
        <v>1</v>
      </c>
      <c r="K38" s="14">
        <v>1</v>
      </c>
      <c r="L38" s="14">
        <v>5</v>
      </c>
      <c r="M38" s="14">
        <v>1</v>
      </c>
      <c r="N38" s="14">
        <v>2</v>
      </c>
    </row>
    <row r="39" spans="2:14">
      <c r="B39" s="14" t="s">
        <v>307</v>
      </c>
      <c r="C39" s="14">
        <v>3</v>
      </c>
      <c r="D39" s="14">
        <v>22</v>
      </c>
      <c r="E39" s="14">
        <v>1</v>
      </c>
      <c r="F39" s="14">
        <v>2</v>
      </c>
      <c r="G39" s="14">
        <v>4</v>
      </c>
      <c r="H39" s="14">
        <v>1</v>
      </c>
      <c r="I39" s="14">
        <v>7</v>
      </c>
      <c r="J39" s="14">
        <v>1</v>
      </c>
      <c r="K39" s="14">
        <v>1</v>
      </c>
      <c r="L39" s="14">
        <v>5</v>
      </c>
      <c r="M39" s="14">
        <v>1</v>
      </c>
      <c r="N39" s="14">
        <v>2</v>
      </c>
    </row>
    <row r="40" spans="2:14">
      <c r="B40" s="14" t="s">
        <v>307</v>
      </c>
      <c r="C40" s="14">
        <v>4</v>
      </c>
      <c r="D40" s="14">
        <v>24</v>
      </c>
      <c r="E40" s="14">
        <v>5</v>
      </c>
      <c r="F40" s="14">
        <v>5</v>
      </c>
      <c r="G40" s="14">
        <v>3</v>
      </c>
      <c r="H40" s="14">
        <v>3</v>
      </c>
      <c r="I40" s="14">
        <v>1</v>
      </c>
      <c r="J40" s="14">
        <v>1</v>
      </c>
      <c r="K40" s="14">
        <v>1</v>
      </c>
      <c r="L40" s="14">
        <v>1</v>
      </c>
      <c r="M40" s="14">
        <v>0</v>
      </c>
      <c r="N40" s="14">
        <v>4</v>
      </c>
    </row>
    <row r="41" spans="2:14">
      <c r="B41" s="14" t="s">
        <v>307</v>
      </c>
      <c r="C41" s="14">
        <v>5</v>
      </c>
      <c r="D41" s="14">
        <v>28</v>
      </c>
      <c r="E41" s="14">
        <v>6</v>
      </c>
      <c r="F41" s="14">
        <v>6</v>
      </c>
      <c r="G41" s="14">
        <v>2</v>
      </c>
      <c r="H41" s="14">
        <v>1</v>
      </c>
      <c r="I41" s="14">
        <v>7</v>
      </c>
      <c r="J41" s="14">
        <v>1</v>
      </c>
      <c r="K41" s="14">
        <v>1</v>
      </c>
      <c r="L41" s="14">
        <v>2</v>
      </c>
      <c r="M41" s="14">
        <v>0</v>
      </c>
      <c r="N41" s="14">
        <v>1</v>
      </c>
    </row>
    <row r="42" spans="2:14">
      <c r="B42" s="14" t="s">
        <v>307</v>
      </c>
      <c r="C42" s="14">
        <v>6</v>
      </c>
      <c r="D42" s="14">
        <v>30</v>
      </c>
      <c r="E42" s="14">
        <v>6</v>
      </c>
      <c r="F42" s="14">
        <v>6</v>
      </c>
      <c r="G42" s="14">
        <v>4</v>
      </c>
      <c r="H42" s="14">
        <v>3</v>
      </c>
      <c r="I42" s="14">
        <v>7</v>
      </c>
      <c r="J42" s="14">
        <v>5</v>
      </c>
      <c r="K42" s="14">
        <v>5</v>
      </c>
      <c r="L42" s="14">
        <v>1</v>
      </c>
      <c r="M42" s="14">
        <v>2</v>
      </c>
      <c r="N42" s="14">
        <v>3</v>
      </c>
    </row>
    <row r="43" spans="2:14">
      <c r="B43" s="14" t="s">
        <v>314</v>
      </c>
      <c r="C43" s="14">
        <v>1</v>
      </c>
      <c r="D43" s="14">
        <v>22</v>
      </c>
      <c r="E43" s="14">
        <v>3</v>
      </c>
      <c r="F43" s="14">
        <v>1</v>
      </c>
      <c r="G43" s="14">
        <v>1</v>
      </c>
      <c r="H43" s="14">
        <v>1</v>
      </c>
      <c r="I43" s="14">
        <v>7</v>
      </c>
      <c r="J43" s="14">
        <v>3</v>
      </c>
      <c r="K43" s="14">
        <v>5</v>
      </c>
      <c r="L43" s="14">
        <v>3</v>
      </c>
      <c r="M43" s="14">
        <v>3</v>
      </c>
      <c r="N43" s="14">
        <v>4</v>
      </c>
    </row>
    <row r="44" spans="2:14">
      <c r="B44" s="14" t="s">
        <v>314</v>
      </c>
      <c r="C44" s="14">
        <v>2</v>
      </c>
      <c r="D44" s="14">
        <v>23</v>
      </c>
      <c r="E44" s="14">
        <v>2</v>
      </c>
      <c r="F44" s="14">
        <v>1</v>
      </c>
      <c r="G44" s="14">
        <v>1</v>
      </c>
      <c r="H44" s="14">
        <v>1</v>
      </c>
      <c r="I44" s="14">
        <v>7</v>
      </c>
      <c r="J44" s="14">
        <v>5</v>
      </c>
      <c r="K44" s="14">
        <v>1</v>
      </c>
      <c r="L44" s="14">
        <v>2</v>
      </c>
      <c r="M44" s="14">
        <v>3</v>
      </c>
      <c r="N44" s="14">
        <v>4</v>
      </c>
    </row>
    <row r="45" spans="2:14">
      <c r="B45" s="14" t="s">
        <v>314</v>
      </c>
      <c r="C45" s="14">
        <v>3</v>
      </c>
      <c r="D45" s="14">
        <v>24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7</v>
      </c>
      <c r="L45" s="14">
        <v>5</v>
      </c>
      <c r="M45" s="14">
        <v>3</v>
      </c>
      <c r="N45" s="14">
        <v>4</v>
      </c>
    </row>
    <row r="46" spans="2:14">
      <c r="B46" s="14" t="s">
        <v>314</v>
      </c>
      <c r="C46" s="14">
        <v>4</v>
      </c>
      <c r="D46" s="14">
        <v>29</v>
      </c>
      <c r="E46" s="14">
        <v>3</v>
      </c>
      <c r="F46" s="14">
        <v>3</v>
      </c>
      <c r="G46" s="14">
        <v>1</v>
      </c>
      <c r="H46" s="14">
        <v>4</v>
      </c>
      <c r="I46" s="14">
        <v>7</v>
      </c>
      <c r="J46" s="14">
        <v>1</v>
      </c>
      <c r="K46" s="14">
        <v>7</v>
      </c>
      <c r="L46" s="14">
        <v>1</v>
      </c>
      <c r="M46" s="14">
        <v>-2</v>
      </c>
      <c r="N46" s="14">
        <v>2</v>
      </c>
    </row>
    <row r="47" spans="2:14">
      <c r="B47" s="14" t="s">
        <v>314</v>
      </c>
      <c r="C47" s="14">
        <v>5</v>
      </c>
      <c r="D47" s="14">
        <v>30</v>
      </c>
      <c r="E47" s="14">
        <v>1</v>
      </c>
      <c r="F47" s="14">
        <v>5</v>
      </c>
      <c r="G47" s="14">
        <v>3</v>
      </c>
      <c r="H47" s="14">
        <v>5</v>
      </c>
      <c r="I47" s="14">
        <v>1</v>
      </c>
      <c r="J47" s="14">
        <v>1</v>
      </c>
      <c r="K47" s="14">
        <v>1</v>
      </c>
      <c r="L47" s="14">
        <v>1</v>
      </c>
      <c r="M47" s="14">
        <v>0</v>
      </c>
      <c r="N47" s="14">
        <v>2</v>
      </c>
    </row>
    <row r="48" spans="2:14">
      <c r="B48" s="14" t="s">
        <v>331</v>
      </c>
      <c r="C48" s="14">
        <v>1</v>
      </c>
      <c r="D48" s="14">
        <v>5</v>
      </c>
      <c r="E48" s="14">
        <v>3</v>
      </c>
      <c r="F48" s="14">
        <v>7</v>
      </c>
      <c r="G48" s="14">
        <v>1</v>
      </c>
      <c r="H48" s="14">
        <v>5</v>
      </c>
      <c r="I48" s="14">
        <v>7</v>
      </c>
      <c r="J48" s="14">
        <v>5</v>
      </c>
      <c r="K48" s="14">
        <v>3</v>
      </c>
      <c r="L48" s="14">
        <v>3</v>
      </c>
      <c r="M48" s="14">
        <v>-3</v>
      </c>
      <c r="N48" s="14">
        <v>3</v>
      </c>
    </row>
    <row r="49" spans="2:15">
      <c r="B49" s="14" t="s">
        <v>331</v>
      </c>
      <c r="C49" s="14">
        <v>2</v>
      </c>
      <c r="D49" s="14">
        <v>8</v>
      </c>
      <c r="E49" s="14">
        <v>1</v>
      </c>
      <c r="F49" s="14">
        <v>5</v>
      </c>
      <c r="G49" s="14">
        <v>1</v>
      </c>
      <c r="H49" s="14">
        <v>5</v>
      </c>
      <c r="I49" s="14">
        <v>7</v>
      </c>
      <c r="J49" s="14">
        <v>1</v>
      </c>
      <c r="K49" s="14">
        <v>5</v>
      </c>
      <c r="L49" s="14">
        <v>7</v>
      </c>
      <c r="M49" s="14">
        <v>-3</v>
      </c>
      <c r="N49" s="14">
        <v>2</v>
      </c>
    </row>
    <row r="50" spans="2:15">
      <c r="B50" s="14" t="s">
        <v>331</v>
      </c>
      <c r="C50" s="14">
        <v>3</v>
      </c>
      <c r="D50" s="14">
        <v>10</v>
      </c>
      <c r="E50" s="14">
        <v>1</v>
      </c>
      <c r="F50" s="14">
        <v>3</v>
      </c>
      <c r="G50" s="14">
        <v>5</v>
      </c>
      <c r="H50" s="14">
        <v>5</v>
      </c>
      <c r="I50" s="14">
        <v>7</v>
      </c>
      <c r="J50" s="14">
        <v>7</v>
      </c>
      <c r="K50" s="14">
        <v>7</v>
      </c>
      <c r="L50" s="14">
        <v>7</v>
      </c>
      <c r="M50" s="14">
        <v>-2</v>
      </c>
      <c r="N50" s="14">
        <v>3</v>
      </c>
    </row>
    <row r="51" spans="2:15">
      <c r="B51" s="14" t="s">
        <v>331</v>
      </c>
      <c r="C51" s="14">
        <v>4</v>
      </c>
      <c r="D51" s="14">
        <v>11</v>
      </c>
      <c r="E51" s="14">
        <v>5</v>
      </c>
      <c r="F51" s="14">
        <v>4</v>
      </c>
      <c r="G51" s="14">
        <v>4</v>
      </c>
      <c r="H51" s="14">
        <v>5</v>
      </c>
      <c r="I51" s="14">
        <v>7</v>
      </c>
      <c r="J51" s="14">
        <v>1</v>
      </c>
      <c r="K51" s="14">
        <v>5</v>
      </c>
      <c r="L51" s="14">
        <v>7</v>
      </c>
      <c r="M51" s="14">
        <v>0</v>
      </c>
      <c r="N51" s="14">
        <v>3</v>
      </c>
    </row>
    <row r="52" spans="2:15">
      <c r="B52" s="14" t="s">
        <v>331</v>
      </c>
      <c r="C52" s="14">
        <v>5</v>
      </c>
      <c r="D52" s="14">
        <v>17</v>
      </c>
      <c r="E52" s="14">
        <v>4</v>
      </c>
      <c r="F52" s="14">
        <v>4</v>
      </c>
      <c r="G52" s="14">
        <v>3</v>
      </c>
      <c r="H52" s="14">
        <v>5</v>
      </c>
      <c r="I52" s="14">
        <v>5</v>
      </c>
      <c r="J52" s="14">
        <v>1</v>
      </c>
      <c r="K52" s="14">
        <v>7</v>
      </c>
      <c r="L52" s="14">
        <v>5</v>
      </c>
      <c r="M52" s="14">
        <v>-3</v>
      </c>
      <c r="N52" s="14">
        <v>4</v>
      </c>
    </row>
    <row r="53" spans="2:15">
      <c r="B53" s="14" t="s">
        <v>331</v>
      </c>
      <c r="C53" s="14">
        <v>6</v>
      </c>
      <c r="D53" s="14">
        <v>23</v>
      </c>
      <c r="E53" s="14">
        <v>5</v>
      </c>
      <c r="F53" s="14">
        <v>5</v>
      </c>
      <c r="G53" s="14">
        <v>1</v>
      </c>
      <c r="H53" s="14">
        <v>3</v>
      </c>
      <c r="I53" s="14">
        <v>1</v>
      </c>
      <c r="J53" s="14">
        <v>1</v>
      </c>
      <c r="K53" s="14">
        <v>2</v>
      </c>
      <c r="L53" s="14">
        <v>1</v>
      </c>
      <c r="M53" s="14">
        <v>2</v>
      </c>
      <c r="N53" s="14">
        <v>2</v>
      </c>
    </row>
    <row r="54" spans="2:15">
      <c r="B54" s="14" t="s">
        <v>331</v>
      </c>
      <c r="C54" s="14">
        <v>7</v>
      </c>
      <c r="D54" s="14">
        <v>24</v>
      </c>
      <c r="E54" s="14">
        <v>5</v>
      </c>
      <c r="F54" s="14">
        <v>5</v>
      </c>
      <c r="G54" s="14">
        <v>3</v>
      </c>
      <c r="H54" s="14">
        <v>5</v>
      </c>
      <c r="I54" s="14">
        <v>5</v>
      </c>
      <c r="J54" s="14">
        <v>7</v>
      </c>
      <c r="K54" s="14">
        <v>7</v>
      </c>
      <c r="L54" s="14">
        <v>7</v>
      </c>
      <c r="M54" s="14">
        <v>-3</v>
      </c>
      <c r="N54" s="14">
        <v>4</v>
      </c>
    </row>
    <row r="55" spans="2:15">
      <c r="B55" s="14" t="s">
        <v>331</v>
      </c>
      <c r="C55" s="14">
        <v>8</v>
      </c>
      <c r="D55" s="14">
        <v>27</v>
      </c>
      <c r="E55" s="14">
        <v>1</v>
      </c>
      <c r="F55" s="14">
        <v>5</v>
      </c>
      <c r="G55" s="14">
        <v>1</v>
      </c>
      <c r="H55" s="14">
        <v>3</v>
      </c>
      <c r="I55" s="14">
        <v>1</v>
      </c>
      <c r="J55" s="14">
        <v>1</v>
      </c>
      <c r="K55" s="14">
        <v>7</v>
      </c>
      <c r="L55" s="14">
        <v>7</v>
      </c>
      <c r="M55" s="14">
        <v>-3</v>
      </c>
      <c r="N55" s="14">
        <v>3</v>
      </c>
    </row>
    <row r="56" spans="2:15">
      <c r="B56" s="14" t="s">
        <v>332</v>
      </c>
      <c r="C56" s="14">
        <v>1</v>
      </c>
      <c r="D56" s="14">
        <v>10</v>
      </c>
      <c r="E56" s="14">
        <v>1</v>
      </c>
      <c r="F56" s="14">
        <v>7</v>
      </c>
      <c r="G56" s="14">
        <v>3</v>
      </c>
      <c r="H56" s="14">
        <v>3</v>
      </c>
      <c r="I56" s="14">
        <v>7</v>
      </c>
      <c r="J56" s="14">
        <v>7</v>
      </c>
      <c r="K56" s="14">
        <v>4</v>
      </c>
      <c r="L56" s="14">
        <v>1</v>
      </c>
      <c r="M56" s="14">
        <v>1</v>
      </c>
      <c r="N56" s="14">
        <v>3</v>
      </c>
    </row>
    <row r="57" spans="2:15">
      <c r="B57" s="14" t="s">
        <v>332</v>
      </c>
      <c r="C57" s="14">
        <v>2</v>
      </c>
      <c r="D57" s="14">
        <v>14</v>
      </c>
      <c r="E57" s="14">
        <v>1</v>
      </c>
      <c r="F57" s="14">
        <v>7</v>
      </c>
      <c r="G57" s="14">
        <v>1</v>
      </c>
      <c r="H57" s="14">
        <v>3</v>
      </c>
      <c r="I57" s="14">
        <v>5</v>
      </c>
      <c r="J57" s="14">
        <v>7</v>
      </c>
      <c r="K57" s="14">
        <v>7</v>
      </c>
      <c r="L57" s="14">
        <v>5</v>
      </c>
      <c r="M57" s="14">
        <v>2</v>
      </c>
      <c r="N57" s="14">
        <v>3</v>
      </c>
    </row>
    <row r="58" spans="2:15">
      <c r="B58" s="14" t="s">
        <v>332</v>
      </c>
      <c r="C58" s="14">
        <v>3</v>
      </c>
      <c r="D58" s="14">
        <v>16</v>
      </c>
      <c r="E58" s="14">
        <v>1</v>
      </c>
      <c r="F58" s="14">
        <v>1</v>
      </c>
      <c r="G58" s="14">
        <v>1</v>
      </c>
      <c r="H58" s="14">
        <v>2</v>
      </c>
      <c r="I58" s="14">
        <v>5</v>
      </c>
      <c r="J58" s="14">
        <v>7</v>
      </c>
      <c r="K58" s="14">
        <v>7</v>
      </c>
      <c r="L58" s="14">
        <v>5</v>
      </c>
      <c r="M58" s="14">
        <v>2</v>
      </c>
      <c r="N58" s="14">
        <v>3</v>
      </c>
    </row>
    <row r="59" spans="2:15">
      <c r="B59" s="14" t="s">
        <v>332</v>
      </c>
      <c r="C59" s="14">
        <v>4</v>
      </c>
      <c r="D59" s="14">
        <v>22</v>
      </c>
      <c r="E59" s="14">
        <v>5</v>
      </c>
      <c r="F59" s="14">
        <v>7</v>
      </c>
      <c r="G59" s="14">
        <v>1</v>
      </c>
      <c r="H59" s="14">
        <v>1</v>
      </c>
      <c r="I59" s="14">
        <v>5</v>
      </c>
      <c r="J59" s="14">
        <v>3</v>
      </c>
      <c r="K59" s="14">
        <v>4</v>
      </c>
      <c r="L59" s="14">
        <v>2</v>
      </c>
      <c r="M59" s="14">
        <v>2</v>
      </c>
      <c r="N59" s="14">
        <v>3</v>
      </c>
      <c r="O59" s="14"/>
    </row>
    <row r="60" spans="2:15">
      <c r="B60" s="14" t="s">
        <v>332</v>
      </c>
      <c r="C60" s="14">
        <v>5</v>
      </c>
      <c r="D60" s="14">
        <v>26</v>
      </c>
      <c r="E60" s="14">
        <v>1</v>
      </c>
      <c r="F60" s="14">
        <v>3</v>
      </c>
      <c r="G60" s="14">
        <v>1</v>
      </c>
      <c r="H60" s="14">
        <v>1</v>
      </c>
      <c r="I60" s="14">
        <v>3</v>
      </c>
      <c r="J60" s="14">
        <v>3</v>
      </c>
      <c r="K60" s="14">
        <v>2</v>
      </c>
      <c r="L60" s="14">
        <v>1</v>
      </c>
      <c r="M60" s="14">
        <v>0</v>
      </c>
      <c r="N60" s="14">
        <v>1</v>
      </c>
      <c r="O60" s="14"/>
    </row>
    <row r="61" spans="2:15">
      <c r="B61" s="14" t="s">
        <v>333</v>
      </c>
      <c r="C61" s="14">
        <v>1</v>
      </c>
      <c r="D61" s="14">
        <v>6</v>
      </c>
      <c r="E61" s="14">
        <v>5</v>
      </c>
      <c r="F61" s="14">
        <v>5</v>
      </c>
      <c r="G61" s="14">
        <v>1</v>
      </c>
      <c r="H61" s="14">
        <v>1</v>
      </c>
      <c r="I61" s="14">
        <v>7</v>
      </c>
      <c r="J61" s="14">
        <v>1</v>
      </c>
      <c r="K61" s="14">
        <v>7</v>
      </c>
      <c r="L61" s="14">
        <v>1</v>
      </c>
      <c r="M61" s="14">
        <v>0</v>
      </c>
      <c r="N61" s="14">
        <v>4</v>
      </c>
      <c r="O61" s="14"/>
    </row>
    <row r="62" spans="2:15">
      <c r="B62" s="14" t="s">
        <v>345</v>
      </c>
      <c r="C62" s="14">
        <v>1</v>
      </c>
      <c r="D62" s="14">
        <v>15</v>
      </c>
      <c r="E62" s="14">
        <v>7</v>
      </c>
      <c r="F62" s="14">
        <v>7</v>
      </c>
      <c r="G62" s="14">
        <v>1</v>
      </c>
      <c r="H62" s="14">
        <v>1</v>
      </c>
      <c r="I62" s="14">
        <v>7</v>
      </c>
      <c r="J62" s="14">
        <v>1</v>
      </c>
      <c r="K62" s="14">
        <v>5</v>
      </c>
      <c r="L62" s="14">
        <v>3</v>
      </c>
      <c r="M62" s="14">
        <v>3</v>
      </c>
      <c r="N62" s="14">
        <v>1</v>
      </c>
    </row>
    <row r="63" spans="2:15">
      <c r="B63" s="14" t="s">
        <v>357</v>
      </c>
      <c r="C63" s="14">
        <v>1</v>
      </c>
      <c r="D63" s="14">
        <v>5</v>
      </c>
      <c r="E63" s="14">
        <v>1</v>
      </c>
      <c r="F63" s="14">
        <v>7</v>
      </c>
      <c r="G63" s="14">
        <v>1</v>
      </c>
      <c r="H63" s="14">
        <v>1</v>
      </c>
      <c r="I63" s="14">
        <v>7</v>
      </c>
      <c r="J63" s="14">
        <v>1</v>
      </c>
      <c r="K63" s="14">
        <v>6</v>
      </c>
      <c r="L63" s="14">
        <v>4</v>
      </c>
      <c r="M63" s="14">
        <v>0</v>
      </c>
      <c r="N63" s="14">
        <v>1</v>
      </c>
    </row>
    <row r="64" spans="2:15">
      <c r="B64" s="14" t="s">
        <v>366</v>
      </c>
      <c r="C64" s="14">
        <v>1</v>
      </c>
      <c r="D64" s="14">
        <v>12</v>
      </c>
      <c r="E64" s="14">
        <v>1</v>
      </c>
      <c r="F64" s="14">
        <v>7</v>
      </c>
      <c r="G64" s="14">
        <v>1</v>
      </c>
      <c r="H64" s="14">
        <v>1</v>
      </c>
      <c r="I64" s="14">
        <v>7</v>
      </c>
      <c r="J64" s="14">
        <v>2</v>
      </c>
      <c r="K64" s="14">
        <v>1</v>
      </c>
      <c r="L64" s="14">
        <v>5</v>
      </c>
      <c r="M64" s="14">
        <v>0</v>
      </c>
      <c r="N64" s="14">
        <v>4</v>
      </c>
    </row>
    <row r="65" spans="2:14">
      <c r="B65" s="14" t="s">
        <v>366</v>
      </c>
      <c r="C65" s="14">
        <v>2</v>
      </c>
      <c r="D65" s="14">
        <v>13</v>
      </c>
      <c r="E65" s="14">
        <v>1</v>
      </c>
      <c r="F65" s="14">
        <v>7</v>
      </c>
      <c r="G65" s="14">
        <v>1</v>
      </c>
      <c r="H65" s="14">
        <v>2</v>
      </c>
      <c r="I65" s="14">
        <v>4</v>
      </c>
      <c r="J65" s="14">
        <v>1</v>
      </c>
      <c r="K65" s="14">
        <v>1</v>
      </c>
      <c r="L65" s="14">
        <v>3</v>
      </c>
      <c r="M65" s="14">
        <v>0</v>
      </c>
      <c r="N65" s="14">
        <v>2</v>
      </c>
    </row>
    <row r="66" spans="2:14">
      <c r="B66" s="14" t="s">
        <v>366</v>
      </c>
      <c r="C66" s="14">
        <v>3</v>
      </c>
      <c r="D66" s="14">
        <v>15</v>
      </c>
      <c r="E66" s="14">
        <v>7</v>
      </c>
      <c r="F66" s="14">
        <v>4</v>
      </c>
      <c r="G66" s="14">
        <v>1</v>
      </c>
      <c r="H66" s="14">
        <v>1</v>
      </c>
      <c r="I66" s="14">
        <v>7</v>
      </c>
      <c r="J66" s="14">
        <v>7</v>
      </c>
      <c r="K66" s="14">
        <v>5</v>
      </c>
      <c r="L66" s="14">
        <v>1</v>
      </c>
      <c r="M66" s="14">
        <v>1</v>
      </c>
      <c r="N66" s="14">
        <v>3</v>
      </c>
    </row>
    <row r="67" spans="2:14">
      <c r="B67" s="14" t="s">
        <v>366</v>
      </c>
      <c r="C67" s="14">
        <v>4</v>
      </c>
      <c r="D67" s="14">
        <v>21</v>
      </c>
      <c r="E67" s="14">
        <v>7</v>
      </c>
      <c r="F67" s="14">
        <v>1</v>
      </c>
      <c r="G67" s="14">
        <v>5</v>
      </c>
      <c r="H67" s="14">
        <v>1</v>
      </c>
      <c r="I67" s="14">
        <v>7</v>
      </c>
      <c r="J67" s="14">
        <v>7</v>
      </c>
      <c r="K67" s="14">
        <v>7</v>
      </c>
      <c r="L67" s="14">
        <v>5</v>
      </c>
      <c r="M67" s="14">
        <v>3</v>
      </c>
      <c r="N67" s="14">
        <v>3</v>
      </c>
    </row>
    <row r="68" spans="2:14">
      <c r="B68" s="14" t="s">
        <v>371</v>
      </c>
      <c r="C68" s="14">
        <v>1</v>
      </c>
      <c r="D68" s="14">
        <v>5</v>
      </c>
      <c r="E68" s="14">
        <v>3</v>
      </c>
      <c r="F68" s="14">
        <v>7</v>
      </c>
      <c r="G68" s="14">
        <v>3</v>
      </c>
      <c r="H68" s="14">
        <v>6</v>
      </c>
      <c r="I68" s="14">
        <v>7</v>
      </c>
      <c r="J68" s="14">
        <v>1</v>
      </c>
      <c r="K68" s="14">
        <v>6</v>
      </c>
      <c r="L68" s="14">
        <v>1</v>
      </c>
      <c r="M68" s="14">
        <v>2</v>
      </c>
      <c r="N68" s="14">
        <v>3</v>
      </c>
    </row>
    <row r="69" spans="2:14">
      <c r="B69" s="14" t="s">
        <v>371</v>
      </c>
      <c r="C69" s="14">
        <v>2</v>
      </c>
      <c r="D69" s="14">
        <v>10</v>
      </c>
      <c r="E69" s="14">
        <v>3</v>
      </c>
      <c r="F69" s="14">
        <v>7</v>
      </c>
      <c r="G69" s="14">
        <v>3</v>
      </c>
      <c r="H69" s="14">
        <v>6</v>
      </c>
      <c r="I69" s="14">
        <v>7</v>
      </c>
      <c r="J69" s="14">
        <v>1</v>
      </c>
      <c r="K69" s="14">
        <v>6</v>
      </c>
      <c r="L69" s="14">
        <v>1</v>
      </c>
      <c r="M69" s="14">
        <v>2</v>
      </c>
      <c r="N69" s="14">
        <v>3</v>
      </c>
    </row>
    <row r="70" spans="2:14">
      <c r="B70" s="14" t="s">
        <v>367</v>
      </c>
      <c r="C70" s="14">
        <v>1</v>
      </c>
      <c r="D70" s="14">
        <v>2</v>
      </c>
      <c r="E70" s="14">
        <v>7</v>
      </c>
      <c r="F70" s="14">
        <v>5</v>
      </c>
      <c r="G70" s="14">
        <v>5</v>
      </c>
      <c r="H70" s="14">
        <v>1</v>
      </c>
      <c r="I70" s="14">
        <v>7</v>
      </c>
      <c r="J70" s="14">
        <v>1</v>
      </c>
      <c r="K70" s="14">
        <v>5</v>
      </c>
      <c r="L70" s="14">
        <v>1</v>
      </c>
      <c r="M70" s="14">
        <v>0</v>
      </c>
      <c r="N70" s="14">
        <v>1</v>
      </c>
    </row>
    <row r="71" spans="2:14">
      <c r="B71" s="14" t="s">
        <v>367</v>
      </c>
      <c r="C71" s="14">
        <v>2</v>
      </c>
      <c r="D71" s="14">
        <v>18</v>
      </c>
      <c r="E71" s="14">
        <v>1</v>
      </c>
      <c r="F71" s="14">
        <v>5</v>
      </c>
      <c r="G71" s="14">
        <v>1</v>
      </c>
      <c r="H71" s="14">
        <v>1</v>
      </c>
      <c r="I71" s="14">
        <v>7</v>
      </c>
      <c r="J71" s="14">
        <v>1</v>
      </c>
      <c r="K71" s="14">
        <v>1</v>
      </c>
      <c r="L71" s="14">
        <v>1</v>
      </c>
      <c r="M71" s="14">
        <v>2</v>
      </c>
      <c r="N71" s="14">
        <v>1</v>
      </c>
    </row>
    <row r="72" spans="2:14">
      <c r="B72" s="14" t="s">
        <v>367</v>
      </c>
      <c r="C72" s="14">
        <v>3</v>
      </c>
      <c r="D72" s="14">
        <v>24</v>
      </c>
      <c r="E72" s="14">
        <v>7</v>
      </c>
      <c r="F72" s="14">
        <v>3</v>
      </c>
      <c r="G72" s="14">
        <v>1</v>
      </c>
      <c r="H72" s="14">
        <v>1</v>
      </c>
      <c r="I72" s="14">
        <v>7</v>
      </c>
      <c r="J72" s="14">
        <v>1</v>
      </c>
      <c r="K72" s="14">
        <v>1</v>
      </c>
      <c r="L72" s="14">
        <v>1</v>
      </c>
      <c r="M72" s="14">
        <v>0</v>
      </c>
      <c r="N72" s="14">
        <v>3</v>
      </c>
    </row>
    <row r="73" spans="2:14">
      <c r="B73" s="14" t="s">
        <v>367</v>
      </c>
      <c r="C73" s="14">
        <v>4</v>
      </c>
      <c r="D73" s="14">
        <v>30</v>
      </c>
      <c r="E73" s="14">
        <v>1</v>
      </c>
      <c r="F73" s="14">
        <v>6</v>
      </c>
      <c r="G73" s="14">
        <v>1</v>
      </c>
      <c r="H73" s="14">
        <v>1</v>
      </c>
      <c r="I73" s="14">
        <v>7</v>
      </c>
      <c r="J73" s="14">
        <v>3</v>
      </c>
      <c r="K73" s="14">
        <v>5</v>
      </c>
      <c r="L73" s="14">
        <v>7</v>
      </c>
      <c r="M73" s="14">
        <v>-2</v>
      </c>
      <c r="N73" s="14">
        <v>3</v>
      </c>
    </row>
    <row r="74" spans="2:14">
      <c r="B74" s="14" t="s">
        <v>368</v>
      </c>
      <c r="C74" s="14">
        <v>1</v>
      </c>
      <c r="D74" s="14">
        <v>4</v>
      </c>
      <c r="E74" s="14">
        <v>7</v>
      </c>
      <c r="F74" s="14">
        <v>7</v>
      </c>
      <c r="G74" s="14">
        <v>2</v>
      </c>
      <c r="H74" s="14">
        <v>5</v>
      </c>
      <c r="I74" s="14">
        <v>1</v>
      </c>
      <c r="J74" s="14">
        <v>1</v>
      </c>
      <c r="K74" s="14">
        <v>1</v>
      </c>
      <c r="L74" s="14">
        <v>1</v>
      </c>
      <c r="M74" s="14">
        <v>2</v>
      </c>
      <c r="N74" s="14">
        <v>4</v>
      </c>
    </row>
    <row r="75" spans="2:14">
      <c r="B75" s="14" t="s">
        <v>368</v>
      </c>
      <c r="C75" s="14">
        <v>2</v>
      </c>
      <c r="D75" s="14">
        <v>12</v>
      </c>
      <c r="E75" s="14">
        <v>7</v>
      </c>
      <c r="F75" s="14">
        <v>7</v>
      </c>
      <c r="G75" s="14">
        <v>1</v>
      </c>
      <c r="H75" s="14">
        <v>1</v>
      </c>
      <c r="I75" s="14">
        <v>7</v>
      </c>
      <c r="J75" s="14">
        <v>1</v>
      </c>
      <c r="K75" s="14">
        <v>6</v>
      </c>
      <c r="L75" s="14">
        <v>5</v>
      </c>
      <c r="M75" s="14">
        <v>-1</v>
      </c>
      <c r="N75" s="14">
        <v>1</v>
      </c>
    </row>
    <row r="76" spans="2:14">
      <c r="B76" s="14" t="s">
        <v>368</v>
      </c>
      <c r="C76" s="14">
        <v>3</v>
      </c>
      <c r="D76" s="14">
        <v>16</v>
      </c>
      <c r="E76" s="14">
        <v>3</v>
      </c>
      <c r="F76" s="14">
        <v>7</v>
      </c>
      <c r="G76" s="14">
        <v>1</v>
      </c>
      <c r="H76" s="14">
        <v>3</v>
      </c>
      <c r="I76" s="14">
        <v>4</v>
      </c>
      <c r="J76" s="14">
        <v>1</v>
      </c>
      <c r="K76" s="14">
        <v>1</v>
      </c>
      <c r="L76" s="14">
        <v>1</v>
      </c>
      <c r="M76" s="14">
        <v>0</v>
      </c>
      <c r="N76" s="14">
        <v>2</v>
      </c>
    </row>
    <row r="77" spans="2:14">
      <c r="B77" s="14" t="s">
        <v>368</v>
      </c>
      <c r="C77" s="14">
        <v>4</v>
      </c>
      <c r="D77" s="14">
        <v>27</v>
      </c>
      <c r="E77" s="14">
        <v>7</v>
      </c>
      <c r="F77" s="14">
        <v>7</v>
      </c>
      <c r="G77" s="14">
        <v>1</v>
      </c>
      <c r="H77" s="14">
        <v>7</v>
      </c>
      <c r="I77" s="14">
        <v>7</v>
      </c>
      <c r="J77" s="14">
        <v>7</v>
      </c>
      <c r="K77" s="14">
        <v>7</v>
      </c>
      <c r="L77" s="14">
        <v>7</v>
      </c>
      <c r="M77" s="14">
        <v>-1</v>
      </c>
      <c r="N77" s="14">
        <v>3</v>
      </c>
    </row>
    <row r="78" spans="2:14">
      <c r="B78" s="14" t="s">
        <v>368</v>
      </c>
      <c r="C78" s="14">
        <v>5</v>
      </c>
      <c r="D78" s="14">
        <v>29</v>
      </c>
      <c r="E78" s="14">
        <v>7</v>
      </c>
      <c r="F78" s="14">
        <v>7</v>
      </c>
      <c r="G78" s="14">
        <v>1</v>
      </c>
      <c r="H78" s="14">
        <v>7</v>
      </c>
      <c r="I78" s="14">
        <v>7</v>
      </c>
      <c r="J78" s="14">
        <v>1</v>
      </c>
      <c r="K78" s="14">
        <v>1</v>
      </c>
      <c r="L78" s="14">
        <v>3</v>
      </c>
      <c r="M78" s="14">
        <v>-1</v>
      </c>
      <c r="N78" s="14">
        <v>1</v>
      </c>
    </row>
    <row r="79" spans="2:14">
      <c r="B79" s="14" t="s">
        <v>368</v>
      </c>
      <c r="C79" s="14">
        <v>6</v>
      </c>
      <c r="D79" s="14">
        <v>30</v>
      </c>
      <c r="E79" s="14">
        <v>7</v>
      </c>
      <c r="F79" s="14">
        <v>7</v>
      </c>
      <c r="G79" s="14">
        <v>1</v>
      </c>
      <c r="H79" s="14">
        <v>5</v>
      </c>
      <c r="I79" s="14">
        <v>7</v>
      </c>
      <c r="J79" s="14">
        <v>1</v>
      </c>
      <c r="K79" s="14">
        <v>4</v>
      </c>
      <c r="L79" s="14">
        <v>2</v>
      </c>
      <c r="M79" s="14">
        <v>2</v>
      </c>
      <c r="N79" s="14">
        <v>1</v>
      </c>
    </row>
    <row r="80" spans="2:14">
      <c r="B80" s="14" t="s">
        <v>369</v>
      </c>
      <c r="C80" s="14">
        <v>1</v>
      </c>
      <c r="D80" s="14">
        <v>17</v>
      </c>
      <c r="E80" s="14">
        <v>7</v>
      </c>
      <c r="F80" s="14">
        <v>3</v>
      </c>
      <c r="G80" s="14">
        <v>2</v>
      </c>
      <c r="H80" s="14">
        <v>1</v>
      </c>
      <c r="I80" s="14">
        <v>7</v>
      </c>
      <c r="J80" s="14">
        <v>1</v>
      </c>
      <c r="K80" s="14">
        <v>1</v>
      </c>
      <c r="L80" s="14">
        <v>5</v>
      </c>
      <c r="M80" s="14">
        <v>1</v>
      </c>
      <c r="N80" s="14">
        <v>1</v>
      </c>
    </row>
    <row r="81" spans="1:14">
      <c r="B81" s="14" t="s">
        <v>369</v>
      </c>
      <c r="C81" s="14">
        <v>2</v>
      </c>
      <c r="D81" s="14">
        <v>22</v>
      </c>
      <c r="E81" s="14">
        <v>4</v>
      </c>
      <c r="F81" s="14">
        <v>3</v>
      </c>
      <c r="G81" s="14">
        <v>3</v>
      </c>
      <c r="H81" s="14">
        <v>3</v>
      </c>
      <c r="I81" s="14">
        <v>7</v>
      </c>
      <c r="J81" s="14">
        <v>7</v>
      </c>
      <c r="K81" s="14">
        <v>6</v>
      </c>
      <c r="L81" s="14">
        <v>7</v>
      </c>
      <c r="M81" s="14">
        <v>1</v>
      </c>
      <c r="N81" s="14">
        <v>3</v>
      </c>
    </row>
    <row r="82" spans="1:14">
      <c r="B82" s="14" t="s">
        <v>369</v>
      </c>
      <c r="C82" s="14">
        <v>3</v>
      </c>
      <c r="D82" s="14">
        <v>28</v>
      </c>
      <c r="E82" s="14">
        <v>4</v>
      </c>
      <c r="F82" s="14">
        <v>3</v>
      </c>
      <c r="G82" s="14">
        <v>5</v>
      </c>
      <c r="H82" s="14">
        <v>2</v>
      </c>
      <c r="I82" s="14">
        <v>7</v>
      </c>
      <c r="J82" s="14">
        <v>1</v>
      </c>
      <c r="K82" s="14">
        <v>5</v>
      </c>
      <c r="L82" s="14">
        <v>5</v>
      </c>
      <c r="M82" s="14">
        <v>2</v>
      </c>
      <c r="N82" s="14">
        <v>3</v>
      </c>
    </row>
    <row r="83" spans="1:14">
      <c r="B83" s="14" t="s">
        <v>370</v>
      </c>
      <c r="C83" s="14">
        <v>1</v>
      </c>
      <c r="D83" s="14">
        <v>6</v>
      </c>
      <c r="E83" s="14">
        <v>5</v>
      </c>
      <c r="F83" s="14">
        <v>1</v>
      </c>
      <c r="G83" s="14">
        <v>1</v>
      </c>
      <c r="H83" s="14">
        <v>3</v>
      </c>
      <c r="I83" s="14">
        <v>7</v>
      </c>
      <c r="J83" s="14">
        <v>1</v>
      </c>
      <c r="K83" s="14">
        <v>7</v>
      </c>
      <c r="L83" s="14">
        <v>7</v>
      </c>
      <c r="M83" s="14">
        <v>0</v>
      </c>
      <c r="N83" s="14">
        <v>3</v>
      </c>
    </row>
    <row r="84" spans="1:14">
      <c r="B84" s="14" t="s">
        <v>370</v>
      </c>
      <c r="C84" s="14">
        <v>2</v>
      </c>
      <c r="D84" s="14">
        <v>7</v>
      </c>
      <c r="E84" s="14">
        <v>5</v>
      </c>
      <c r="F84" s="14">
        <v>1</v>
      </c>
      <c r="G84" s="14">
        <v>1</v>
      </c>
      <c r="H84" s="14">
        <v>1</v>
      </c>
      <c r="I84" s="14">
        <v>7</v>
      </c>
      <c r="J84" s="14">
        <v>1</v>
      </c>
      <c r="K84" s="14">
        <v>7</v>
      </c>
      <c r="L84" s="14">
        <v>1</v>
      </c>
      <c r="M84" s="14">
        <v>0</v>
      </c>
      <c r="N84" s="14">
        <v>3</v>
      </c>
    </row>
    <row r="85" spans="1:14">
      <c r="B85" s="14" t="s">
        <v>370</v>
      </c>
      <c r="C85" s="14">
        <v>3</v>
      </c>
      <c r="D85" s="14">
        <v>8</v>
      </c>
      <c r="E85" s="14">
        <v>7</v>
      </c>
      <c r="F85" s="14">
        <v>1</v>
      </c>
      <c r="G85" s="14">
        <v>1</v>
      </c>
      <c r="H85" s="14">
        <v>1</v>
      </c>
      <c r="I85" s="14">
        <v>1</v>
      </c>
      <c r="J85" s="14">
        <v>1</v>
      </c>
      <c r="K85" s="14">
        <v>1</v>
      </c>
      <c r="L85" s="14">
        <v>1</v>
      </c>
      <c r="M85" s="14">
        <v>-3</v>
      </c>
      <c r="N85" s="14">
        <v>1</v>
      </c>
    </row>
    <row r="86" spans="1:14">
      <c r="B86" s="14" t="s">
        <v>370</v>
      </c>
      <c r="C86" s="14">
        <v>4</v>
      </c>
      <c r="D86" s="14">
        <v>9</v>
      </c>
      <c r="E86" s="14">
        <v>1</v>
      </c>
      <c r="F86" s="14">
        <v>7</v>
      </c>
      <c r="G86" s="14">
        <v>1</v>
      </c>
      <c r="H86" s="14">
        <v>7</v>
      </c>
      <c r="I86" s="14">
        <v>3</v>
      </c>
      <c r="J86" s="14">
        <v>1</v>
      </c>
      <c r="K86" s="14">
        <v>7</v>
      </c>
      <c r="L86" s="14">
        <v>7</v>
      </c>
      <c r="M86" s="14">
        <v>-3</v>
      </c>
      <c r="N86" s="14">
        <v>1</v>
      </c>
    </row>
    <row r="87" spans="1:14">
      <c r="B87" s="14" t="s">
        <v>370</v>
      </c>
      <c r="C87" s="14">
        <v>5</v>
      </c>
      <c r="D87" s="14">
        <v>10</v>
      </c>
      <c r="E87" s="14">
        <v>5</v>
      </c>
      <c r="F87" s="14">
        <v>1</v>
      </c>
      <c r="G87" s="14">
        <v>1</v>
      </c>
      <c r="H87" s="14">
        <v>3</v>
      </c>
      <c r="I87" s="14">
        <v>7</v>
      </c>
      <c r="J87" s="14">
        <v>1</v>
      </c>
      <c r="K87" s="14">
        <v>7</v>
      </c>
      <c r="L87" s="14">
        <v>7</v>
      </c>
      <c r="M87" s="14">
        <v>0</v>
      </c>
      <c r="N87" s="14">
        <v>3</v>
      </c>
    </row>
    <row r="88" spans="1:14">
      <c r="B88" s="14" t="s">
        <v>370</v>
      </c>
      <c r="C88" s="14">
        <v>6</v>
      </c>
      <c r="D88" s="14">
        <v>12</v>
      </c>
      <c r="E88" s="14">
        <v>5</v>
      </c>
      <c r="F88" s="14">
        <v>1</v>
      </c>
      <c r="G88" s="14">
        <v>1</v>
      </c>
      <c r="H88" s="14">
        <v>1</v>
      </c>
      <c r="I88" s="14">
        <v>7</v>
      </c>
      <c r="J88" s="14">
        <v>1</v>
      </c>
      <c r="K88" s="14">
        <v>7</v>
      </c>
      <c r="L88" s="14">
        <v>1</v>
      </c>
      <c r="M88" s="14">
        <v>0</v>
      </c>
      <c r="N88" s="14">
        <v>3</v>
      </c>
    </row>
    <row r="89" spans="1:14">
      <c r="B89" s="14" t="s">
        <v>370</v>
      </c>
      <c r="C89" s="14">
        <v>7</v>
      </c>
      <c r="D89" s="14">
        <v>17</v>
      </c>
      <c r="E89" s="14">
        <v>7</v>
      </c>
      <c r="F89" s="14">
        <v>1</v>
      </c>
      <c r="G89" s="14">
        <v>1</v>
      </c>
      <c r="H89" s="14">
        <v>1</v>
      </c>
      <c r="I89" s="14">
        <v>1</v>
      </c>
      <c r="J89" s="14">
        <v>1</v>
      </c>
      <c r="K89" s="14">
        <v>1</v>
      </c>
      <c r="L89" s="14">
        <v>1</v>
      </c>
      <c r="M89" s="14">
        <v>0</v>
      </c>
      <c r="N89" s="14">
        <v>1</v>
      </c>
    </row>
    <row r="90" spans="1:14">
      <c r="B90" s="14" t="s">
        <v>370</v>
      </c>
      <c r="C90" s="14">
        <v>8</v>
      </c>
      <c r="D90" s="14">
        <v>21</v>
      </c>
      <c r="E90" s="14">
        <v>5</v>
      </c>
      <c r="F90" s="14">
        <v>1</v>
      </c>
      <c r="G90" s="14">
        <v>1</v>
      </c>
      <c r="H90" s="14">
        <v>3</v>
      </c>
      <c r="I90" s="14">
        <v>7</v>
      </c>
      <c r="J90" s="14">
        <v>1</v>
      </c>
      <c r="K90" s="14">
        <v>7</v>
      </c>
      <c r="L90" s="14">
        <v>7</v>
      </c>
      <c r="M90" s="14">
        <v>0</v>
      </c>
      <c r="N90" s="14">
        <v>3</v>
      </c>
    </row>
    <row r="91" spans="1:14">
      <c r="B91" s="14" t="s">
        <v>370</v>
      </c>
      <c r="C91" s="14">
        <v>9</v>
      </c>
      <c r="D91" s="14">
        <v>22</v>
      </c>
      <c r="E91" s="14">
        <v>5</v>
      </c>
      <c r="F91" s="14">
        <v>1</v>
      </c>
      <c r="G91" s="14">
        <v>1</v>
      </c>
      <c r="H91" s="14">
        <v>3</v>
      </c>
      <c r="I91" s="14">
        <v>7</v>
      </c>
      <c r="J91" s="14">
        <v>1</v>
      </c>
      <c r="K91" s="14">
        <v>7</v>
      </c>
      <c r="L91" s="14">
        <v>7</v>
      </c>
      <c r="M91" s="14">
        <v>0</v>
      </c>
      <c r="N91" s="14">
        <v>3</v>
      </c>
    </row>
    <row r="92" spans="1:14">
      <c r="B92" s="14" t="s">
        <v>370</v>
      </c>
      <c r="C92" s="14">
        <v>10</v>
      </c>
      <c r="D92" s="14">
        <v>23</v>
      </c>
      <c r="E92" s="14">
        <v>1</v>
      </c>
      <c r="F92" s="14">
        <v>7</v>
      </c>
      <c r="G92" s="14">
        <v>1</v>
      </c>
      <c r="H92" s="14">
        <v>7</v>
      </c>
      <c r="I92" s="14">
        <v>7</v>
      </c>
      <c r="J92" s="14">
        <v>1</v>
      </c>
      <c r="K92" s="14">
        <v>7</v>
      </c>
      <c r="L92" s="14">
        <v>7</v>
      </c>
      <c r="M92" s="14">
        <v>-3</v>
      </c>
      <c r="N92" s="14">
        <v>3</v>
      </c>
    </row>
    <row r="93" spans="1:14">
      <c r="B93" s="14" t="s">
        <v>370</v>
      </c>
      <c r="C93" s="14">
        <v>11</v>
      </c>
      <c r="D93" s="14">
        <v>28</v>
      </c>
      <c r="E93" s="14">
        <v>5</v>
      </c>
      <c r="F93" s="14">
        <v>1</v>
      </c>
      <c r="G93" s="14">
        <v>1</v>
      </c>
      <c r="H93" s="14">
        <v>3</v>
      </c>
      <c r="I93" s="14">
        <v>7</v>
      </c>
      <c r="J93" s="14">
        <v>1</v>
      </c>
      <c r="K93" s="14">
        <v>7</v>
      </c>
      <c r="L93" s="14">
        <v>7</v>
      </c>
      <c r="M93" s="14">
        <v>0</v>
      </c>
      <c r="N93" s="14">
        <v>3</v>
      </c>
    </row>
    <row r="95" spans="1:14">
      <c r="A95" s="61" t="s">
        <v>424</v>
      </c>
      <c r="B95" s="62" t="s">
        <v>425</v>
      </c>
      <c r="C95" s="62">
        <v>2</v>
      </c>
      <c r="D95" s="62">
        <v>17</v>
      </c>
      <c r="E95" s="62">
        <v>7</v>
      </c>
      <c r="F95" s="62">
        <v>6</v>
      </c>
      <c r="G95" s="62">
        <v>1</v>
      </c>
      <c r="H95" s="62">
        <v>2</v>
      </c>
      <c r="I95" s="62">
        <v>7</v>
      </c>
      <c r="J95" s="62">
        <v>1</v>
      </c>
      <c r="K95" s="62">
        <v>5</v>
      </c>
      <c r="L95" s="62">
        <v>2</v>
      </c>
      <c r="M95" s="62">
        <v>-1</v>
      </c>
      <c r="N95" s="62">
        <v>3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3"/>
  <sheetViews>
    <sheetView topLeftCell="AR1" zoomScale="85" zoomScaleNormal="85" workbookViewId="0">
      <selection activeCell="BM10" sqref="BM10"/>
    </sheetView>
  </sheetViews>
  <sheetFormatPr baseColWidth="10" defaultColWidth="11" defaultRowHeight="15"/>
  <cols>
    <col min="1" max="4" width="11" style="46"/>
    <col min="5" max="5" width="11" style="47"/>
    <col min="6" max="7" width="11" style="46"/>
    <col min="8" max="8" width="10" style="46" customWidth="1"/>
    <col min="9" max="12" width="11" style="46"/>
    <col min="13" max="13" width="11" style="47"/>
    <col min="14" max="32" width="11" style="46"/>
    <col min="33" max="33" width="11.125" style="46" bestFit="1" customWidth="1"/>
    <col min="34" max="59" width="11" style="46"/>
    <col min="60" max="60" width="11.125" style="46" bestFit="1" customWidth="1"/>
    <col min="61" max="16384" width="11" style="46"/>
  </cols>
  <sheetData>
    <row r="1" spans="1:60">
      <c r="A1" s="47" t="s">
        <v>416</v>
      </c>
      <c r="B1" s="47" t="s">
        <v>1</v>
      </c>
      <c r="C1" s="47" t="s">
        <v>418</v>
      </c>
      <c r="D1" s="47">
        <v>10</v>
      </c>
      <c r="E1" s="47">
        <v>11</v>
      </c>
      <c r="F1" s="47" t="s">
        <v>417</v>
      </c>
      <c r="H1" s="47" t="s">
        <v>419</v>
      </c>
      <c r="I1" s="47" t="s">
        <v>347</v>
      </c>
      <c r="J1" s="47" t="s">
        <v>1</v>
      </c>
      <c r="K1" s="47" t="s">
        <v>418</v>
      </c>
      <c r="L1" s="47">
        <v>10</v>
      </c>
      <c r="M1" s="47">
        <v>11</v>
      </c>
      <c r="N1" s="47" t="s">
        <v>417</v>
      </c>
      <c r="Q1" s="47" t="s">
        <v>416</v>
      </c>
      <c r="R1" s="55" t="s">
        <v>414</v>
      </c>
      <c r="X1" s="47" t="s">
        <v>415</v>
      </c>
      <c r="Y1" s="55" t="s">
        <v>414</v>
      </c>
    </row>
    <row r="2" spans="1:60">
      <c r="B2" s="46" t="s">
        <v>226</v>
      </c>
      <c r="C2" s="46">
        <v>10</v>
      </c>
      <c r="D2" s="46">
        <v>3</v>
      </c>
      <c r="E2" s="46">
        <v>2</v>
      </c>
      <c r="F2" s="46">
        <v>6</v>
      </c>
      <c r="I2" s="46">
        <v>0</v>
      </c>
      <c r="J2" s="46" t="s">
        <v>298</v>
      </c>
      <c r="K2" s="46">
        <v>3</v>
      </c>
      <c r="L2" s="46">
        <v>4</v>
      </c>
      <c r="M2" s="46">
        <v>4</v>
      </c>
      <c r="N2" s="46">
        <v>7</v>
      </c>
      <c r="Q2" s="58" t="s">
        <v>413</v>
      </c>
      <c r="Y2" s="53" t="s">
        <v>412</v>
      </c>
      <c r="AZ2" s="57" t="s">
        <v>411</v>
      </c>
      <c r="BE2" s="56" t="s">
        <v>410</v>
      </c>
    </row>
    <row r="3" spans="1:60">
      <c r="B3" s="46" t="s">
        <v>227</v>
      </c>
      <c r="C3" s="46">
        <v>6</v>
      </c>
      <c r="D3" s="46">
        <v>3</v>
      </c>
      <c r="E3" s="46">
        <v>3</v>
      </c>
      <c r="F3" s="46">
        <v>4</v>
      </c>
      <c r="I3" s="46">
        <v>0</v>
      </c>
      <c r="J3" s="46" t="s">
        <v>303</v>
      </c>
      <c r="K3" s="49"/>
      <c r="L3" s="49"/>
      <c r="M3" s="49"/>
      <c r="N3" s="49"/>
      <c r="S3" s="46" t="s">
        <v>399</v>
      </c>
      <c r="T3" s="46" t="s">
        <v>398</v>
      </c>
      <c r="U3" s="46" t="s">
        <v>409</v>
      </c>
      <c r="V3" s="46" t="s">
        <v>408</v>
      </c>
      <c r="AA3" s="46" t="s">
        <v>399</v>
      </c>
      <c r="AB3" s="46" t="s">
        <v>398</v>
      </c>
      <c r="AD3" s="55" t="s">
        <v>407</v>
      </c>
      <c r="AM3" s="53" t="s">
        <v>406</v>
      </c>
      <c r="BB3" s="46" t="s">
        <v>399</v>
      </c>
      <c r="BC3" s="46" t="s">
        <v>398</v>
      </c>
      <c r="BG3" s="46" t="s">
        <v>399</v>
      </c>
      <c r="BH3" s="46" t="s">
        <v>398</v>
      </c>
    </row>
    <row r="4" spans="1:60">
      <c r="B4" s="46" t="s">
        <v>228</v>
      </c>
      <c r="C4" s="49"/>
      <c r="D4" s="49"/>
      <c r="E4" s="49"/>
      <c r="F4" s="49"/>
      <c r="I4" s="46">
        <v>0</v>
      </c>
      <c r="J4" s="46" t="s">
        <v>304</v>
      </c>
      <c r="K4" s="49"/>
      <c r="L4" s="49"/>
      <c r="M4" s="49"/>
      <c r="N4" s="49"/>
      <c r="Q4" s="46" t="s">
        <v>397</v>
      </c>
      <c r="R4" s="46">
        <v>1</v>
      </c>
      <c r="S4" s="46">
        <v>0</v>
      </c>
      <c r="T4" s="46">
        <v>0</v>
      </c>
      <c r="Y4" s="46" t="s">
        <v>397</v>
      </c>
      <c r="Z4" s="46">
        <v>1</v>
      </c>
      <c r="AA4" s="46">
        <v>0</v>
      </c>
      <c r="AB4" s="46">
        <v>0</v>
      </c>
      <c r="AE4" s="67" t="s">
        <v>431</v>
      </c>
      <c r="AF4" s="67" t="s">
        <v>432</v>
      </c>
      <c r="AG4" s="71" t="s">
        <v>433</v>
      </c>
      <c r="AH4" s="71" t="s">
        <v>434</v>
      </c>
      <c r="AO4" s="46" t="s">
        <v>399</v>
      </c>
      <c r="AP4" s="46" t="s">
        <v>398</v>
      </c>
      <c r="AZ4" s="46" t="s">
        <v>397</v>
      </c>
      <c r="BA4" s="46" t="s">
        <v>405</v>
      </c>
      <c r="BB4" s="46">
        <v>15</v>
      </c>
      <c r="BC4" s="52">
        <f>(BB4/BB10)*100</f>
        <v>17.857142857142858</v>
      </c>
      <c r="BE4" s="46" t="s">
        <v>397</v>
      </c>
      <c r="BF4" s="46" t="s">
        <v>405</v>
      </c>
      <c r="BG4" s="46">
        <v>7</v>
      </c>
      <c r="BH4" s="52">
        <f>(BG4/BG10)*100</f>
        <v>24.137931034482758</v>
      </c>
    </row>
    <row r="5" spans="1:60">
      <c r="B5" s="46" t="s">
        <v>229</v>
      </c>
      <c r="C5" s="46">
        <v>26</v>
      </c>
      <c r="D5" s="46">
        <v>3</v>
      </c>
      <c r="E5" s="46">
        <v>3</v>
      </c>
      <c r="F5" s="46">
        <v>5</v>
      </c>
      <c r="I5" s="46">
        <v>0</v>
      </c>
      <c r="J5" s="46" t="s">
        <v>305</v>
      </c>
      <c r="K5" s="49"/>
      <c r="L5" s="49"/>
      <c r="M5" s="49"/>
      <c r="N5" s="49"/>
      <c r="R5" s="46">
        <v>2</v>
      </c>
      <c r="S5" s="46">
        <v>1</v>
      </c>
      <c r="T5" s="46">
        <v>1.1000000000000001</v>
      </c>
      <c r="U5" s="46">
        <v>1.2</v>
      </c>
      <c r="V5" s="46">
        <v>1.2</v>
      </c>
      <c r="Z5" s="46">
        <v>2</v>
      </c>
      <c r="AA5" s="46">
        <v>0</v>
      </c>
      <c r="AB5" s="46">
        <v>0</v>
      </c>
      <c r="AD5" s="47" t="s">
        <v>429</v>
      </c>
      <c r="AE5" s="46">
        <v>35</v>
      </c>
      <c r="AF5" s="46">
        <v>49</v>
      </c>
      <c r="AG5" s="52">
        <f>(AE5/84)*100</f>
        <v>41.666666666666671</v>
      </c>
      <c r="AH5" s="52">
        <f>(AF5/84)*100</f>
        <v>58.333333333333336</v>
      </c>
      <c r="AM5" s="46" t="s">
        <v>397</v>
      </c>
      <c r="AN5" s="46" t="s">
        <v>396</v>
      </c>
      <c r="AO5" s="46">
        <v>17</v>
      </c>
      <c r="AP5" s="52">
        <f>(AO5/AO9)*100</f>
        <v>20.238095238095237</v>
      </c>
      <c r="BA5" s="46" t="s">
        <v>404</v>
      </c>
      <c r="BB5" s="46">
        <v>14</v>
      </c>
      <c r="BC5" s="52">
        <f>(BB5/BB10)*100</f>
        <v>16.666666666666664</v>
      </c>
      <c r="BF5" s="46" t="s">
        <v>404</v>
      </c>
      <c r="BG5" s="46">
        <v>6</v>
      </c>
      <c r="BH5" s="52">
        <f>(BG5/BG10)*100</f>
        <v>20.689655172413794</v>
      </c>
    </row>
    <row r="6" spans="1:60">
      <c r="C6" s="46">
        <v>27</v>
      </c>
      <c r="D6" s="46">
        <v>3</v>
      </c>
      <c r="E6" s="46">
        <v>3</v>
      </c>
      <c r="F6" s="46">
        <v>5</v>
      </c>
      <c r="I6" s="46">
        <v>0</v>
      </c>
      <c r="J6" s="46" t="s">
        <v>309</v>
      </c>
      <c r="K6" s="49"/>
      <c r="L6" s="49"/>
      <c r="M6" s="49"/>
      <c r="N6" s="49"/>
      <c r="R6" s="46">
        <v>3</v>
      </c>
      <c r="S6" s="46">
        <v>1</v>
      </c>
      <c r="T6" s="46">
        <v>1.1000000000000001</v>
      </c>
      <c r="U6" s="46">
        <v>1.2</v>
      </c>
      <c r="V6" s="46">
        <v>2.4</v>
      </c>
      <c r="Z6" s="46">
        <v>3</v>
      </c>
      <c r="AA6" s="46">
        <v>1</v>
      </c>
      <c r="AB6" s="46">
        <v>1.1000000000000001</v>
      </c>
      <c r="AD6" s="47" t="s">
        <v>430</v>
      </c>
      <c r="AE6" s="46">
        <v>15</v>
      </c>
      <c r="AF6" s="46">
        <v>15</v>
      </c>
      <c r="AG6" s="52">
        <f>(AE6/30)*100</f>
        <v>50</v>
      </c>
      <c r="AH6" s="52">
        <f>(AF6/30)*100</f>
        <v>50</v>
      </c>
      <c r="AN6" s="46" t="s">
        <v>395</v>
      </c>
      <c r="AO6" s="46">
        <v>17</v>
      </c>
      <c r="AP6" s="52">
        <f>(AO6/AO9)*100</f>
        <v>20.238095238095237</v>
      </c>
      <c r="BA6" s="46" t="s">
        <v>403</v>
      </c>
      <c r="BB6" s="46">
        <v>9</v>
      </c>
      <c r="BC6" s="52">
        <f>(BB6/BB10)*100</f>
        <v>10.714285714285714</v>
      </c>
      <c r="BF6" s="46" t="s">
        <v>403</v>
      </c>
      <c r="BG6" s="46">
        <v>4</v>
      </c>
      <c r="BH6" s="52">
        <f>(BG6/BG10)*100</f>
        <v>13.793103448275861</v>
      </c>
    </row>
    <row r="7" spans="1:60">
      <c r="C7" s="46">
        <v>28</v>
      </c>
      <c r="D7" s="46">
        <v>3</v>
      </c>
      <c r="E7" s="46">
        <v>3</v>
      </c>
      <c r="F7" s="46">
        <v>5</v>
      </c>
      <c r="I7" s="46">
        <v>0</v>
      </c>
      <c r="J7" s="46" t="s">
        <v>311</v>
      </c>
      <c r="K7" s="46">
        <v>15</v>
      </c>
      <c r="L7" s="46">
        <v>3</v>
      </c>
      <c r="M7" s="46">
        <v>3</v>
      </c>
      <c r="N7" s="46">
        <v>1</v>
      </c>
      <c r="R7" s="46">
        <v>4</v>
      </c>
      <c r="S7" s="46">
        <v>2</v>
      </c>
      <c r="T7" s="46">
        <v>2.2000000000000002</v>
      </c>
      <c r="U7" s="46">
        <v>2.4</v>
      </c>
      <c r="V7" s="46">
        <v>4.8</v>
      </c>
      <c r="Z7" s="46">
        <v>4</v>
      </c>
      <c r="AA7" s="46">
        <v>0</v>
      </c>
      <c r="AB7" s="46">
        <v>0</v>
      </c>
      <c r="AN7" s="46" t="s">
        <v>394</v>
      </c>
      <c r="AO7" s="46">
        <v>41</v>
      </c>
      <c r="AP7" s="52">
        <f>(AO7/AO9)*100</f>
        <v>48.80952380952381</v>
      </c>
      <c r="BA7" s="46" t="s">
        <v>393</v>
      </c>
      <c r="BB7" s="46">
        <v>26</v>
      </c>
      <c r="BC7" s="52">
        <f>(BB7/BB10)*100</f>
        <v>30.952380952380953</v>
      </c>
      <c r="BF7" s="46" t="s">
        <v>393</v>
      </c>
      <c r="BG7" s="46">
        <v>6</v>
      </c>
      <c r="BH7" s="52">
        <f>(BG7/BG10)*100</f>
        <v>20.689655172413794</v>
      </c>
    </row>
    <row r="8" spans="1:60">
      <c r="C8" s="46">
        <v>29</v>
      </c>
      <c r="D8" s="46">
        <v>3</v>
      </c>
      <c r="E8" s="46">
        <v>3</v>
      </c>
      <c r="F8" s="46">
        <v>5</v>
      </c>
      <c r="I8" s="46">
        <v>0</v>
      </c>
      <c r="J8" s="46" t="s">
        <v>313</v>
      </c>
      <c r="K8" s="49"/>
      <c r="L8" s="49"/>
      <c r="M8" s="49"/>
      <c r="N8" s="49"/>
      <c r="R8" s="46">
        <v>5</v>
      </c>
      <c r="S8" s="46">
        <v>2</v>
      </c>
      <c r="T8" s="46">
        <v>2.2000000000000002</v>
      </c>
      <c r="U8" s="46">
        <v>2.4</v>
      </c>
      <c r="V8" s="46">
        <v>7.1</v>
      </c>
      <c r="Z8" s="46">
        <v>5</v>
      </c>
      <c r="AA8" s="46">
        <v>1</v>
      </c>
      <c r="AB8" s="46">
        <v>1.1000000000000001</v>
      </c>
      <c r="AN8" s="46" t="s">
        <v>393</v>
      </c>
      <c r="AO8" s="46">
        <v>9</v>
      </c>
      <c r="AP8" s="52">
        <f>(AO8/AO9)*100</f>
        <v>10.714285714285714</v>
      </c>
      <c r="BA8" s="46" t="s">
        <v>402</v>
      </c>
      <c r="BB8" s="46">
        <v>4</v>
      </c>
      <c r="BC8" s="52">
        <f>(BB8/BB10)*100</f>
        <v>4.7619047619047619</v>
      </c>
      <c r="BF8" s="46" t="s">
        <v>402</v>
      </c>
      <c r="BG8" s="46">
        <v>0</v>
      </c>
      <c r="BH8" s="46">
        <v>0</v>
      </c>
    </row>
    <row r="9" spans="1:60">
      <c r="B9" s="46" t="s">
        <v>230</v>
      </c>
      <c r="C9" s="46">
        <v>29</v>
      </c>
      <c r="D9" s="46">
        <v>3</v>
      </c>
      <c r="E9" s="46">
        <v>2</v>
      </c>
      <c r="F9" s="46">
        <v>4</v>
      </c>
      <c r="H9" s="54"/>
      <c r="I9" s="46">
        <v>0</v>
      </c>
      <c r="J9" s="46" t="s">
        <v>320</v>
      </c>
      <c r="K9" s="46">
        <v>16</v>
      </c>
      <c r="L9" s="46">
        <v>3</v>
      </c>
      <c r="M9" s="46">
        <v>2</v>
      </c>
      <c r="N9" s="46">
        <v>4</v>
      </c>
      <c r="R9" s="46">
        <v>6</v>
      </c>
      <c r="S9" s="46">
        <v>2</v>
      </c>
      <c r="T9" s="46">
        <v>2.2000000000000002</v>
      </c>
      <c r="U9" s="46">
        <v>2.4</v>
      </c>
      <c r="V9" s="46">
        <v>9.5</v>
      </c>
      <c r="Z9" s="46">
        <v>6</v>
      </c>
      <c r="AA9" s="46">
        <v>3</v>
      </c>
      <c r="AB9" s="46">
        <v>3.3</v>
      </c>
      <c r="AN9" s="47" t="s">
        <v>392</v>
      </c>
      <c r="AO9" s="47">
        <v>84</v>
      </c>
      <c r="AP9" s="51">
        <f>SUM(AP5:AP8)</f>
        <v>99.999999999999986</v>
      </c>
      <c r="BA9" s="46" t="s">
        <v>401</v>
      </c>
      <c r="BB9" s="46">
        <v>16</v>
      </c>
      <c r="BC9" s="52">
        <f>(BB9/BB10)*100</f>
        <v>19.047619047619047</v>
      </c>
      <c r="BF9" s="46" t="s">
        <v>401</v>
      </c>
      <c r="BG9" s="46">
        <v>6</v>
      </c>
      <c r="BH9" s="52">
        <f>(BG9/BG10)*100</f>
        <v>20.689655172413794</v>
      </c>
    </row>
    <row r="10" spans="1:60">
      <c r="C10" s="46">
        <v>28</v>
      </c>
      <c r="D10" s="46">
        <v>4</v>
      </c>
      <c r="E10" s="46">
        <v>1</v>
      </c>
      <c r="F10" s="46">
        <v>5</v>
      </c>
      <c r="I10" s="46">
        <v>0</v>
      </c>
      <c r="J10" s="46" t="s">
        <v>321</v>
      </c>
      <c r="K10" s="46">
        <v>20</v>
      </c>
      <c r="L10" s="46">
        <v>3</v>
      </c>
      <c r="M10" s="46">
        <v>2</v>
      </c>
      <c r="N10" s="46">
        <v>2</v>
      </c>
      <c r="R10" s="46">
        <v>7</v>
      </c>
      <c r="S10" s="46">
        <v>1</v>
      </c>
      <c r="T10" s="46">
        <v>1.1000000000000001</v>
      </c>
      <c r="U10" s="46">
        <v>1.2</v>
      </c>
      <c r="V10" s="46">
        <v>10.7</v>
      </c>
      <c r="Z10" s="46">
        <v>7</v>
      </c>
      <c r="AA10" s="46">
        <v>0</v>
      </c>
      <c r="BA10" s="46" t="s">
        <v>392</v>
      </c>
      <c r="BB10" s="46">
        <v>84</v>
      </c>
      <c r="BC10" s="52">
        <f>SUM(BC4:BC9)</f>
        <v>100</v>
      </c>
      <c r="BF10" s="46" t="s">
        <v>392</v>
      </c>
      <c r="BG10" s="46">
        <f>SUM(BG4:BG9)</f>
        <v>29</v>
      </c>
      <c r="BH10" s="52">
        <f>SUM(BH4:BH9)</f>
        <v>100</v>
      </c>
    </row>
    <row r="11" spans="1:60">
      <c r="C11" s="46">
        <v>22</v>
      </c>
      <c r="D11" s="46">
        <v>1</v>
      </c>
      <c r="E11" s="46">
        <v>1</v>
      </c>
      <c r="F11" s="46">
        <v>5</v>
      </c>
      <c r="I11" s="46">
        <v>0</v>
      </c>
      <c r="J11" s="46" t="s">
        <v>319</v>
      </c>
      <c r="K11" s="46">
        <v>6</v>
      </c>
      <c r="L11" s="46">
        <v>1</v>
      </c>
      <c r="M11" s="46">
        <v>4</v>
      </c>
      <c r="N11" s="46">
        <v>2</v>
      </c>
      <c r="R11" s="46">
        <v>8</v>
      </c>
      <c r="S11" s="46">
        <v>4</v>
      </c>
      <c r="T11" s="46">
        <v>4.4000000000000004</v>
      </c>
      <c r="U11" s="46">
        <v>4.8</v>
      </c>
      <c r="V11" s="46">
        <v>15.5</v>
      </c>
      <c r="Z11" s="46">
        <v>8</v>
      </c>
      <c r="AA11" s="46">
        <v>2</v>
      </c>
      <c r="AB11" s="46">
        <v>2.2000000000000002</v>
      </c>
    </row>
    <row r="12" spans="1:60">
      <c r="B12" s="46" t="s">
        <v>232</v>
      </c>
      <c r="C12" s="49"/>
      <c r="D12" s="49"/>
      <c r="E12" s="49"/>
      <c r="F12" s="49"/>
      <c r="K12" s="46">
        <v>10</v>
      </c>
      <c r="L12" s="46">
        <v>3</v>
      </c>
      <c r="M12" s="46">
        <v>6</v>
      </c>
      <c r="N12" s="46">
        <v>3</v>
      </c>
      <c r="R12" s="46">
        <v>9</v>
      </c>
      <c r="S12" s="46">
        <v>2</v>
      </c>
      <c r="T12" s="46">
        <v>2.2000000000000002</v>
      </c>
      <c r="U12" s="46">
        <v>2.4</v>
      </c>
      <c r="V12" s="46">
        <v>17.899999999999999</v>
      </c>
      <c r="Z12" s="46">
        <v>9</v>
      </c>
      <c r="AA12" s="46">
        <v>1</v>
      </c>
      <c r="AB12" s="46">
        <v>1.1000000000000001</v>
      </c>
    </row>
    <row r="13" spans="1:60">
      <c r="B13" s="46" t="s">
        <v>270</v>
      </c>
      <c r="C13" s="46">
        <v>12</v>
      </c>
      <c r="D13" s="46">
        <v>3</v>
      </c>
      <c r="E13" s="46">
        <v>2</v>
      </c>
      <c r="F13" s="46">
        <v>6</v>
      </c>
      <c r="K13" s="46">
        <v>21</v>
      </c>
      <c r="L13" s="46">
        <v>2</v>
      </c>
      <c r="M13" s="46">
        <v>1</v>
      </c>
      <c r="N13" s="46">
        <v>2</v>
      </c>
      <c r="R13" s="46">
        <v>10</v>
      </c>
      <c r="S13" s="46">
        <v>4</v>
      </c>
      <c r="T13" s="46">
        <v>4.4000000000000004</v>
      </c>
      <c r="U13" s="46">
        <v>4.8</v>
      </c>
      <c r="V13" s="46">
        <v>22.6</v>
      </c>
      <c r="Z13" s="46">
        <v>10</v>
      </c>
      <c r="AA13" s="46">
        <v>3</v>
      </c>
      <c r="AB13" s="46">
        <v>3.3</v>
      </c>
      <c r="AM13" s="53" t="s">
        <v>400</v>
      </c>
    </row>
    <row r="14" spans="1:60">
      <c r="C14" s="46">
        <v>14</v>
      </c>
      <c r="D14" s="46">
        <v>3</v>
      </c>
      <c r="E14" s="46">
        <v>2</v>
      </c>
      <c r="F14" s="46">
        <v>7</v>
      </c>
      <c r="I14" s="46">
        <v>0</v>
      </c>
      <c r="J14" s="46" t="s">
        <v>327</v>
      </c>
      <c r="K14" s="46">
        <v>8</v>
      </c>
      <c r="L14" s="46">
        <v>2</v>
      </c>
      <c r="M14" s="46">
        <v>2</v>
      </c>
      <c r="N14" s="46">
        <v>7</v>
      </c>
      <c r="R14" s="46">
        <v>11</v>
      </c>
      <c r="S14" s="46">
        <v>1</v>
      </c>
      <c r="T14" s="46">
        <v>1.1000000000000001</v>
      </c>
      <c r="U14" s="46">
        <v>1.2</v>
      </c>
      <c r="V14" s="46">
        <v>23.8</v>
      </c>
      <c r="Z14" s="46">
        <v>11</v>
      </c>
      <c r="AA14" s="46">
        <v>0</v>
      </c>
      <c r="AB14" s="46">
        <v>0</v>
      </c>
      <c r="AO14" s="46" t="s">
        <v>399</v>
      </c>
      <c r="AP14" s="46" t="s">
        <v>398</v>
      </c>
    </row>
    <row r="15" spans="1:60">
      <c r="C15" s="46">
        <v>20</v>
      </c>
      <c r="D15" s="46">
        <v>3</v>
      </c>
      <c r="E15" s="46">
        <v>4</v>
      </c>
      <c r="F15" s="46">
        <v>5</v>
      </c>
      <c r="K15" s="46">
        <v>24</v>
      </c>
      <c r="L15" s="46">
        <v>3</v>
      </c>
      <c r="M15" s="46">
        <v>3</v>
      </c>
      <c r="N15" s="46">
        <v>7</v>
      </c>
      <c r="R15" s="46">
        <v>12</v>
      </c>
      <c r="S15" s="46">
        <v>7</v>
      </c>
      <c r="T15" s="46">
        <v>7.8</v>
      </c>
      <c r="U15" s="46">
        <v>8.3000000000000007</v>
      </c>
      <c r="V15" s="46">
        <v>32.1</v>
      </c>
      <c r="Z15" s="46">
        <v>12</v>
      </c>
      <c r="AA15" s="46">
        <v>0</v>
      </c>
      <c r="AB15" s="46">
        <v>0</v>
      </c>
      <c r="AM15" s="46" t="s">
        <v>397</v>
      </c>
      <c r="AN15" s="46" t="s">
        <v>396</v>
      </c>
      <c r="AO15" s="46">
        <v>4</v>
      </c>
      <c r="AP15" s="52">
        <f>(AO15/AO19)*100</f>
        <v>14.285714285714285</v>
      </c>
    </row>
    <row r="16" spans="1:60">
      <c r="C16" s="46">
        <v>21</v>
      </c>
      <c r="D16" s="46">
        <v>3</v>
      </c>
      <c r="E16" s="46">
        <v>2</v>
      </c>
      <c r="F16" s="46">
        <v>6</v>
      </c>
      <c r="K16" s="46">
        <v>30</v>
      </c>
      <c r="L16" s="46">
        <v>2</v>
      </c>
      <c r="M16" s="46">
        <v>6</v>
      </c>
      <c r="N16" s="46">
        <v>7</v>
      </c>
      <c r="R16" s="46">
        <v>13</v>
      </c>
      <c r="S16" s="46">
        <v>3</v>
      </c>
      <c r="T16" s="46">
        <v>3.3</v>
      </c>
      <c r="U16" s="46">
        <v>3.6</v>
      </c>
      <c r="V16" s="46">
        <v>35.700000000000003</v>
      </c>
      <c r="Z16" s="46">
        <v>13</v>
      </c>
      <c r="AA16" s="46">
        <v>1</v>
      </c>
      <c r="AB16" s="46">
        <v>1.1000000000000001</v>
      </c>
      <c r="AN16" s="46" t="s">
        <v>395</v>
      </c>
      <c r="AO16" s="46">
        <v>6</v>
      </c>
      <c r="AP16" s="52">
        <f>(AO16/AO19)*100</f>
        <v>21.428571428571427</v>
      </c>
    </row>
    <row r="17" spans="2:42">
      <c r="B17" s="46" t="s">
        <v>271</v>
      </c>
      <c r="C17" s="49"/>
      <c r="D17" s="49"/>
      <c r="E17" s="49"/>
      <c r="F17" s="49"/>
      <c r="I17" s="46">
        <v>0</v>
      </c>
      <c r="J17" s="46" t="s">
        <v>329</v>
      </c>
      <c r="K17" s="46">
        <v>28</v>
      </c>
      <c r="L17" s="46">
        <v>1</v>
      </c>
      <c r="M17" s="46">
        <v>6</v>
      </c>
      <c r="N17" s="46">
        <v>3</v>
      </c>
      <c r="R17" s="46">
        <v>14</v>
      </c>
      <c r="S17" s="46">
        <v>3</v>
      </c>
      <c r="T17" s="46">
        <v>3.3</v>
      </c>
      <c r="U17" s="46">
        <v>3.6</v>
      </c>
      <c r="V17" s="46">
        <v>39.299999999999997</v>
      </c>
      <c r="Z17" s="46">
        <v>14</v>
      </c>
      <c r="AA17" s="46">
        <v>2</v>
      </c>
      <c r="AB17" s="46">
        <v>2.2000000000000002</v>
      </c>
      <c r="AN17" s="46" t="s">
        <v>394</v>
      </c>
      <c r="AO17" s="46">
        <v>13</v>
      </c>
      <c r="AP17" s="52">
        <f>(AO17/AO19)*100</f>
        <v>46.428571428571431</v>
      </c>
    </row>
    <row r="18" spans="2:42">
      <c r="B18" s="46" t="s">
        <v>272</v>
      </c>
      <c r="C18" s="46">
        <v>4</v>
      </c>
      <c r="D18" s="46">
        <v>3</v>
      </c>
      <c r="E18" s="46">
        <v>1</v>
      </c>
      <c r="F18" s="46">
        <v>5</v>
      </c>
      <c r="K18" s="46">
        <v>30</v>
      </c>
      <c r="L18" s="46">
        <v>1</v>
      </c>
      <c r="M18" s="46">
        <v>6</v>
      </c>
      <c r="N18" s="46">
        <v>4</v>
      </c>
      <c r="R18" s="46">
        <v>15</v>
      </c>
      <c r="S18" s="46">
        <v>2</v>
      </c>
      <c r="T18" s="46">
        <v>2.2000000000000002</v>
      </c>
      <c r="U18" s="46">
        <v>2.4</v>
      </c>
      <c r="V18" s="46">
        <v>41.7</v>
      </c>
      <c r="Z18" s="46">
        <v>15</v>
      </c>
      <c r="AA18" s="46">
        <v>1</v>
      </c>
      <c r="AB18" s="46">
        <v>1.1000000000000001</v>
      </c>
      <c r="AN18" s="46" t="s">
        <v>393</v>
      </c>
      <c r="AO18" s="46">
        <v>6</v>
      </c>
      <c r="AP18" s="52">
        <f>(AO18/AO19)*100</f>
        <v>21.428571428571427</v>
      </c>
    </row>
    <row r="19" spans="2:42">
      <c r="C19" s="46">
        <v>9</v>
      </c>
      <c r="D19" s="46">
        <v>4</v>
      </c>
      <c r="E19" s="46">
        <v>4</v>
      </c>
      <c r="F19" s="46">
        <v>9</v>
      </c>
      <c r="I19" s="46">
        <v>0</v>
      </c>
      <c r="J19" s="46" t="s">
        <v>330</v>
      </c>
      <c r="K19" s="49"/>
      <c r="L19" s="49"/>
      <c r="M19" s="49"/>
      <c r="N19" s="49"/>
      <c r="R19" s="46">
        <v>16</v>
      </c>
      <c r="S19" s="46">
        <v>4</v>
      </c>
      <c r="T19" s="46">
        <v>4.4000000000000004</v>
      </c>
      <c r="U19" s="46">
        <v>4.8</v>
      </c>
      <c r="V19" s="46">
        <v>46.4</v>
      </c>
      <c r="Z19" s="46">
        <v>16</v>
      </c>
      <c r="AA19" s="46">
        <v>2</v>
      </c>
      <c r="AB19" s="46">
        <v>2.2000000000000002</v>
      </c>
      <c r="AN19" s="47" t="s">
        <v>392</v>
      </c>
      <c r="AO19" s="47">
        <v>28</v>
      </c>
      <c r="AP19" s="51">
        <f>SUM(AP15:AP18)</f>
        <v>103.57142857142857</v>
      </c>
    </row>
    <row r="20" spans="2:42">
      <c r="C20" s="46">
        <v>10</v>
      </c>
      <c r="D20" s="46">
        <v>2</v>
      </c>
      <c r="E20" s="46">
        <v>4</v>
      </c>
      <c r="F20" s="46">
        <v>9</v>
      </c>
      <c r="I20" s="46">
        <v>0</v>
      </c>
      <c r="J20" s="46" t="s">
        <v>333</v>
      </c>
      <c r="K20" s="46">
        <v>6</v>
      </c>
      <c r="L20" s="46">
        <v>4</v>
      </c>
      <c r="M20" s="46">
        <v>3</v>
      </c>
      <c r="N20" s="46">
        <v>1</v>
      </c>
      <c r="R20" s="46">
        <v>17</v>
      </c>
      <c r="S20" s="46">
        <v>3</v>
      </c>
      <c r="T20" s="46">
        <v>3.3</v>
      </c>
      <c r="U20" s="46">
        <v>3.6</v>
      </c>
      <c r="V20" s="46">
        <v>50</v>
      </c>
      <c r="Z20" s="46">
        <v>17</v>
      </c>
      <c r="AA20" s="46">
        <v>1</v>
      </c>
      <c r="AB20" s="46">
        <v>1.1000000000000001</v>
      </c>
    </row>
    <row r="21" spans="2:42">
      <c r="C21" s="46">
        <v>13</v>
      </c>
      <c r="D21" s="46">
        <v>3</v>
      </c>
      <c r="E21" s="46">
        <v>1</v>
      </c>
      <c r="F21" s="46">
        <v>9</v>
      </c>
      <c r="I21" s="46">
        <v>0</v>
      </c>
      <c r="J21" s="46" t="s">
        <v>336</v>
      </c>
      <c r="K21" s="50">
        <v>6</v>
      </c>
      <c r="L21" s="50">
        <v>2</v>
      </c>
      <c r="M21" s="46">
        <v>4</v>
      </c>
      <c r="N21" s="46">
        <v>7</v>
      </c>
      <c r="R21" s="46">
        <v>18</v>
      </c>
      <c r="S21" s="46">
        <v>1</v>
      </c>
      <c r="T21" s="46">
        <v>1.1000000000000001</v>
      </c>
      <c r="U21" s="46">
        <v>1.2</v>
      </c>
      <c r="V21" s="46">
        <v>51.2</v>
      </c>
      <c r="Z21" s="46">
        <v>18</v>
      </c>
      <c r="AA21" s="46">
        <v>1</v>
      </c>
      <c r="AB21" s="46">
        <v>1.1000000000000001</v>
      </c>
    </row>
    <row r="22" spans="2:42">
      <c r="C22" s="46">
        <v>14</v>
      </c>
      <c r="D22" s="46">
        <v>3</v>
      </c>
      <c r="E22" s="46">
        <v>2</v>
      </c>
      <c r="F22" s="46">
        <v>9</v>
      </c>
      <c r="K22" s="50">
        <v>9</v>
      </c>
      <c r="L22" s="50">
        <v>3</v>
      </c>
      <c r="M22" s="46">
        <v>2</v>
      </c>
      <c r="N22" s="46">
        <v>3</v>
      </c>
      <c r="R22" s="46">
        <v>20</v>
      </c>
      <c r="S22" s="46">
        <v>2</v>
      </c>
      <c r="T22" s="46">
        <v>2.2000000000000002</v>
      </c>
      <c r="U22" s="46">
        <v>2.4</v>
      </c>
      <c r="V22" s="46">
        <v>53.6</v>
      </c>
      <c r="Z22" s="46">
        <v>19</v>
      </c>
      <c r="AA22" s="46">
        <v>0</v>
      </c>
      <c r="AB22" s="46">
        <v>0</v>
      </c>
    </row>
    <row r="23" spans="2:42">
      <c r="C23" s="46">
        <v>15</v>
      </c>
      <c r="D23" s="46">
        <v>2</v>
      </c>
      <c r="E23" s="46">
        <v>3</v>
      </c>
      <c r="F23" s="46">
        <v>9</v>
      </c>
      <c r="K23" s="50">
        <v>14</v>
      </c>
      <c r="L23" s="50">
        <v>3</v>
      </c>
      <c r="M23" s="46">
        <v>4</v>
      </c>
      <c r="N23" s="46">
        <v>5</v>
      </c>
      <c r="R23" s="46">
        <v>21</v>
      </c>
      <c r="S23" s="46">
        <v>4</v>
      </c>
      <c r="T23" s="46">
        <v>4.4000000000000004</v>
      </c>
      <c r="U23" s="46">
        <v>4.8</v>
      </c>
      <c r="V23" s="46">
        <v>58.3</v>
      </c>
      <c r="Z23" s="46">
        <v>20</v>
      </c>
      <c r="AA23" s="46">
        <v>1</v>
      </c>
      <c r="AB23" s="46">
        <v>1.1000000000000001</v>
      </c>
    </row>
    <row r="24" spans="2:42">
      <c r="C24" s="46">
        <v>16</v>
      </c>
      <c r="D24" s="46">
        <v>2</v>
      </c>
      <c r="E24" s="46">
        <v>4</v>
      </c>
      <c r="F24" s="46">
        <v>9</v>
      </c>
      <c r="I24" s="46">
        <v>0</v>
      </c>
      <c r="J24" s="46" t="s">
        <v>339</v>
      </c>
      <c r="K24" s="46">
        <v>14</v>
      </c>
      <c r="L24" s="46">
        <v>4</v>
      </c>
      <c r="M24" s="46">
        <v>6</v>
      </c>
      <c r="N24" s="46">
        <v>2</v>
      </c>
      <c r="R24" s="46">
        <v>22</v>
      </c>
      <c r="S24" s="46">
        <v>7</v>
      </c>
      <c r="T24" s="46">
        <v>7.8</v>
      </c>
      <c r="U24" s="46">
        <v>8.3000000000000007</v>
      </c>
      <c r="V24" s="46">
        <v>66.7</v>
      </c>
      <c r="Z24" s="46">
        <v>21</v>
      </c>
      <c r="AA24" s="46">
        <v>2</v>
      </c>
      <c r="AB24" s="46">
        <v>2.2000000000000002</v>
      </c>
    </row>
    <row r="25" spans="2:42">
      <c r="C25" s="46">
        <v>28</v>
      </c>
      <c r="D25" s="46">
        <v>2</v>
      </c>
      <c r="E25" s="46">
        <v>4</v>
      </c>
      <c r="F25" s="46">
        <v>8</v>
      </c>
      <c r="K25" s="46">
        <v>22</v>
      </c>
      <c r="L25" s="46">
        <v>3</v>
      </c>
      <c r="M25" s="46">
        <v>1</v>
      </c>
      <c r="N25" s="46">
        <v>2</v>
      </c>
      <c r="R25" s="46">
        <v>23</v>
      </c>
      <c r="S25" s="46">
        <v>4</v>
      </c>
      <c r="T25" s="46">
        <v>4.4000000000000004</v>
      </c>
      <c r="U25" s="46">
        <v>4.8</v>
      </c>
      <c r="V25" s="46">
        <v>71.400000000000006</v>
      </c>
      <c r="Z25" s="46">
        <v>22</v>
      </c>
      <c r="AA25" s="46">
        <v>1</v>
      </c>
      <c r="AB25" s="46">
        <v>1.1000000000000001</v>
      </c>
    </row>
    <row r="26" spans="2:42">
      <c r="C26" s="46">
        <v>30</v>
      </c>
      <c r="D26" s="46">
        <v>3</v>
      </c>
      <c r="E26" s="46">
        <v>2</v>
      </c>
      <c r="F26" s="46">
        <v>5</v>
      </c>
      <c r="K26" s="46">
        <v>23</v>
      </c>
      <c r="L26" s="46">
        <v>3</v>
      </c>
      <c r="M26" s="46">
        <v>1</v>
      </c>
      <c r="N26" s="46">
        <v>2</v>
      </c>
      <c r="R26" s="46">
        <v>24</v>
      </c>
      <c r="S26" s="46">
        <v>4</v>
      </c>
      <c r="T26" s="46">
        <v>4.4000000000000004</v>
      </c>
      <c r="U26" s="46">
        <v>4.8</v>
      </c>
      <c r="V26" s="46">
        <v>76.2</v>
      </c>
      <c r="Z26" s="46">
        <v>23</v>
      </c>
      <c r="AA26" s="46">
        <v>1</v>
      </c>
      <c r="AB26" s="46">
        <v>1.1000000000000001</v>
      </c>
    </row>
    <row r="27" spans="2:42">
      <c r="B27" s="46" t="s">
        <v>356</v>
      </c>
      <c r="C27" s="46">
        <v>5</v>
      </c>
      <c r="D27" s="46">
        <v>1</v>
      </c>
      <c r="E27" s="46">
        <v>6</v>
      </c>
      <c r="F27" s="46">
        <v>7</v>
      </c>
      <c r="I27" s="46">
        <v>0</v>
      </c>
      <c r="J27" s="46" t="s">
        <v>341</v>
      </c>
      <c r="K27" s="49"/>
      <c r="L27" s="49"/>
      <c r="M27" s="49"/>
      <c r="N27" s="49"/>
      <c r="R27" s="46">
        <v>25</v>
      </c>
      <c r="S27" s="46">
        <v>0</v>
      </c>
      <c r="T27" s="46">
        <v>0</v>
      </c>
      <c r="U27" s="46">
        <v>0</v>
      </c>
      <c r="V27" s="46">
        <v>0</v>
      </c>
      <c r="Z27" s="46">
        <v>24</v>
      </c>
      <c r="AA27" s="46">
        <v>1</v>
      </c>
      <c r="AB27" s="46">
        <v>1.1000000000000001</v>
      </c>
    </row>
    <row r="28" spans="2:42">
      <c r="C28" s="46">
        <v>8</v>
      </c>
      <c r="D28" s="46">
        <v>2</v>
      </c>
      <c r="E28" s="46">
        <v>3</v>
      </c>
      <c r="F28" s="46">
        <v>8</v>
      </c>
      <c r="I28" s="46">
        <v>0</v>
      </c>
      <c r="J28" s="46" t="s">
        <v>343</v>
      </c>
      <c r="K28" s="49"/>
      <c r="L28" s="49"/>
      <c r="M28" s="49"/>
      <c r="N28" s="49"/>
      <c r="R28" s="46">
        <v>26</v>
      </c>
      <c r="S28" s="46">
        <v>2</v>
      </c>
      <c r="T28" s="46">
        <v>2.2000000000000002</v>
      </c>
      <c r="U28" s="46">
        <v>2.4</v>
      </c>
      <c r="V28" s="46">
        <v>78.599999999999994</v>
      </c>
      <c r="Z28" s="46">
        <v>25</v>
      </c>
      <c r="AA28" s="46">
        <v>0</v>
      </c>
      <c r="AB28" s="46">
        <v>0</v>
      </c>
    </row>
    <row r="29" spans="2:42">
      <c r="C29" s="46">
        <v>12</v>
      </c>
      <c r="D29" s="46">
        <v>3</v>
      </c>
      <c r="E29" s="46">
        <v>2</v>
      </c>
      <c r="F29" s="46">
        <v>8</v>
      </c>
      <c r="I29" s="46">
        <v>0</v>
      </c>
      <c r="J29" s="46" t="s">
        <v>344</v>
      </c>
      <c r="K29" s="49"/>
      <c r="L29" s="49"/>
      <c r="M29" s="49"/>
      <c r="N29" s="49"/>
      <c r="R29" s="46">
        <v>27</v>
      </c>
      <c r="S29" s="46">
        <v>3</v>
      </c>
      <c r="T29" s="46">
        <v>3.3</v>
      </c>
      <c r="U29" s="46">
        <v>3.6</v>
      </c>
      <c r="V29" s="46">
        <v>82.1</v>
      </c>
      <c r="Z29" s="46">
        <v>26</v>
      </c>
      <c r="AA29" s="46">
        <v>0</v>
      </c>
      <c r="AB29" s="46">
        <v>0</v>
      </c>
    </row>
    <row r="30" spans="2:42">
      <c r="B30" s="46" t="s">
        <v>274</v>
      </c>
      <c r="C30" s="46">
        <v>12</v>
      </c>
      <c r="D30" s="46">
        <v>2</v>
      </c>
      <c r="E30" s="46">
        <v>5</v>
      </c>
      <c r="F30" s="46">
        <v>7</v>
      </c>
      <c r="I30" s="46">
        <v>0</v>
      </c>
      <c r="J30" s="46" t="s">
        <v>365</v>
      </c>
      <c r="K30" s="46">
        <v>5</v>
      </c>
      <c r="L30" s="46">
        <v>3</v>
      </c>
      <c r="M30" s="46">
        <v>2</v>
      </c>
      <c r="N30" s="46">
        <v>2</v>
      </c>
      <c r="R30" s="46">
        <v>28</v>
      </c>
      <c r="S30" s="46">
        <v>6</v>
      </c>
      <c r="T30" s="46">
        <v>6.7</v>
      </c>
      <c r="U30" s="46">
        <v>7.1</v>
      </c>
      <c r="V30" s="46">
        <v>89.3</v>
      </c>
      <c r="Z30" s="46">
        <v>27</v>
      </c>
      <c r="AA30" s="46">
        <v>0</v>
      </c>
      <c r="AB30" s="46">
        <v>0</v>
      </c>
    </row>
    <row r="31" spans="2:42">
      <c r="C31" s="46">
        <v>13</v>
      </c>
      <c r="D31" s="46">
        <v>1</v>
      </c>
      <c r="E31" s="46">
        <v>6</v>
      </c>
      <c r="F31" s="46">
        <v>6</v>
      </c>
      <c r="K31" s="46">
        <v>10</v>
      </c>
      <c r="L31" s="46">
        <v>3</v>
      </c>
      <c r="M31" s="46">
        <v>2</v>
      </c>
      <c r="N31" s="46">
        <v>2</v>
      </c>
      <c r="R31" s="46">
        <v>29</v>
      </c>
      <c r="S31" s="46">
        <v>4</v>
      </c>
      <c r="T31" s="46">
        <v>4.4000000000000004</v>
      </c>
      <c r="U31" s="46">
        <v>4.8</v>
      </c>
      <c r="V31" s="46">
        <v>94</v>
      </c>
      <c r="Z31" s="46">
        <v>28</v>
      </c>
      <c r="AA31" s="46">
        <v>1</v>
      </c>
      <c r="AB31" s="46">
        <v>1.1000000000000001</v>
      </c>
    </row>
    <row r="32" spans="2:42">
      <c r="C32" s="46">
        <v>16</v>
      </c>
      <c r="D32" s="46">
        <v>1</v>
      </c>
      <c r="E32" s="46">
        <v>4</v>
      </c>
      <c r="F32" s="46">
        <v>7</v>
      </c>
      <c r="I32" s="46">
        <v>0</v>
      </c>
      <c r="J32" s="46" t="s">
        <v>364</v>
      </c>
      <c r="K32" s="46">
        <v>8</v>
      </c>
      <c r="L32" s="46">
        <v>1</v>
      </c>
      <c r="M32" s="46">
        <v>4</v>
      </c>
      <c r="N32" s="46">
        <v>1</v>
      </c>
      <c r="R32" s="46">
        <v>30</v>
      </c>
      <c r="S32" s="46">
        <v>5</v>
      </c>
      <c r="T32" s="46">
        <v>5.6</v>
      </c>
      <c r="U32" s="46">
        <v>6</v>
      </c>
      <c r="V32" s="46">
        <v>100</v>
      </c>
      <c r="Z32" s="46">
        <v>29</v>
      </c>
      <c r="AA32" s="46">
        <v>1</v>
      </c>
      <c r="AB32" s="46">
        <v>1.1000000000000001</v>
      </c>
    </row>
    <row r="33" spans="1:28">
      <c r="C33" s="46">
        <v>20</v>
      </c>
      <c r="D33" s="46">
        <v>2</v>
      </c>
      <c r="E33" s="46">
        <v>6</v>
      </c>
      <c r="F33" s="46">
        <v>7</v>
      </c>
      <c r="K33" s="46">
        <v>10</v>
      </c>
      <c r="L33" s="46">
        <v>3</v>
      </c>
      <c r="M33" s="46">
        <v>6</v>
      </c>
      <c r="N33" s="46">
        <v>3</v>
      </c>
      <c r="Z33" s="46">
        <v>30</v>
      </c>
      <c r="AA33" s="46">
        <v>2</v>
      </c>
      <c r="AB33" s="46">
        <v>2.2000000000000002</v>
      </c>
    </row>
    <row r="34" spans="1:28">
      <c r="C34" s="46">
        <v>22</v>
      </c>
      <c r="D34" s="46">
        <v>2</v>
      </c>
      <c r="E34" s="46">
        <v>4</v>
      </c>
      <c r="F34" s="46">
        <v>8</v>
      </c>
      <c r="K34" s="46">
        <v>21</v>
      </c>
      <c r="L34" s="46">
        <v>2</v>
      </c>
      <c r="M34" s="46">
        <v>1</v>
      </c>
      <c r="N34" s="46">
        <v>5</v>
      </c>
    </row>
    <row r="35" spans="1:28">
      <c r="C35" s="46">
        <v>23</v>
      </c>
      <c r="D35" s="46">
        <v>2</v>
      </c>
      <c r="E35" s="46">
        <v>6</v>
      </c>
      <c r="F35" s="46">
        <v>8</v>
      </c>
      <c r="I35" s="46">
        <v>0</v>
      </c>
      <c r="J35" s="46" t="s">
        <v>372</v>
      </c>
      <c r="K35" s="46">
        <v>13</v>
      </c>
      <c r="L35" s="46">
        <v>4</v>
      </c>
      <c r="M35" s="46">
        <v>1</v>
      </c>
      <c r="N35" s="46">
        <v>4</v>
      </c>
    </row>
    <row r="36" spans="1:28">
      <c r="B36" s="46" t="s">
        <v>296</v>
      </c>
      <c r="C36" s="49"/>
      <c r="D36" s="49"/>
      <c r="E36" s="49"/>
      <c r="F36" s="49"/>
      <c r="K36" s="46">
        <v>16</v>
      </c>
      <c r="L36" s="46">
        <v>4</v>
      </c>
      <c r="M36" s="46">
        <v>1</v>
      </c>
      <c r="N36" s="46">
        <v>3</v>
      </c>
      <c r="Z36" s="47"/>
    </row>
    <row r="37" spans="1:28">
      <c r="B37" s="46" t="s">
        <v>306</v>
      </c>
      <c r="C37" s="49"/>
      <c r="D37" s="49"/>
      <c r="E37" s="49"/>
      <c r="F37" s="49"/>
      <c r="K37" s="46">
        <v>18</v>
      </c>
      <c r="L37" s="46">
        <v>2</v>
      </c>
      <c r="M37" s="46">
        <v>3</v>
      </c>
      <c r="N37" s="46">
        <v>4</v>
      </c>
    </row>
    <row r="38" spans="1:28">
      <c r="B38" s="46" t="s">
        <v>307</v>
      </c>
      <c r="C38" s="46">
        <v>8</v>
      </c>
      <c r="D38" s="46">
        <v>4</v>
      </c>
      <c r="E38" s="46">
        <v>4</v>
      </c>
      <c r="F38" s="46">
        <v>5</v>
      </c>
      <c r="K38" s="46">
        <v>29</v>
      </c>
      <c r="L38" s="46">
        <v>4</v>
      </c>
      <c r="M38" s="46">
        <v>4</v>
      </c>
      <c r="N38" s="46">
        <v>4</v>
      </c>
    </row>
    <row r="39" spans="1:28">
      <c r="C39" s="46">
        <v>21</v>
      </c>
      <c r="D39" s="46">
        <v>2</v>
      </c>
      <c r="E39" s="46">
        <v>4</v>
      </c>
      <c r="F39" s="46">
        <v>6</v>
      </c>
      <c r="I39" s="46">
        <v>0</v>
      </c>
      <c r="J39" s="46" t="s">
        <v>373</v>
      </c>
      <c r="K39" s="49"/>
      <c r="L39" s="49"/>
      <c r="M39" s="49"/>
      <c r="N39" s="49"/>
    </row>
    <row r="40" spans="1:28">
      <c r="C40" s="46">
        <v>22</v>
      </c>
      <c r="D40" s="46">
        <v>2</v>
      </c>
      <c r="E40" s="46">
        <v>4</v>
      </c>
      <c r="F40" s="46">
        <v>6</v>
      </c>
      <c r="I40" s="46">
        <v>0</v>
      </c>
      <c r="J40" s="46" t="s">
        <v>374</v>
      </c>
      <c r="K40" s="49"/>
      <c r="L40" s="49"/>
      <c r="M40" s="49"/>
      <c r="N40" s="49"/>
    </row>
    <row r="41" spans="1:28">
      <c r="C41" s="46">
        <v>24</v>
      </c>
      <c r="D41" s="46">
        <v>4</v>
      </c>
      <c r="E41" s="46">
        <v>6</v>
      </c>
      <c r="F41" s="46">
        <v>6</v>
      </c>
      <c r="I41" s="46">
        <v>0</v>
      </c>
      <c r="J41" s="46" t="s">
        <v>375</v>
      </c>
      <c r="K41" s="49"/>
      <c r="L41" s="49"/>
      <c r="M41" s="49"/>
      <c r="N41" s="49"/>
    </row>
    <row r="42" spans="1:28">
      <c r="C42" s="46">
        <v>28</v>
      </c>
      <c r="D42" s="46">
        <v>1</v>
      </c>
      <c r="E42" s="46">
        <v>4</v>
      </c>
      <c r="F42" s="46">
        <v>6</v>
      </c>
      <c r="M42" s="46"/>
    </row>
    <row r="43" spans="1:28">
      <c r="C43" s="46">
        <v>30</v>
      </c>
      <c r="D43" s="46">
        <v>3</v>
      </c>
      <c r="E43" s="46">
        <v>2</v>
      </c>
      <c r="F43" s="46">
        <v>7</v>
      </c>
      <c r="I43" s="59">
        <v>0</v>
      </c>
      <c r="J43" s="59" t="s">
        <v>425</v>
      </c>
      <c r="K43" s="59">
        <v>17</v>
      </c>
      <c r="L43" s="59">
        <v>3</v>
      </c>
      <c r="M43" s="59">
        <v>1</v>
      </c>
      <c r="N43" s="59">
        <v>1</v>
      </c>
    </row>
    <row r="44" spans="1:28">
      <c r="A44" s="50"/>
      <c r="B44" s="50" t="s">
        <v>314</v>
      </c>
      <c r="C44" s="50">
        <v>22</v>
      </c>
      <c r="D44" s="50">
        <v>3</v>
      </c>
      <c r="E44" s="46">
        <v>4</v>
      </c>
      <c r="F44" s="46">
        <v>5</v>
      </c>
      <c r="I44" s="59" t="s">
        <v>426</v>
      </c>
      <c r="J44" s="59"/>
      <c r="K44" s="59">
        <v>27</v>
      </c>
      <c r="L44" s="59">
        <v>3</v>
      </c>
      <c r="M44" s="59">
        <v>1</v>
      </c>
      <c r="N44" s="59">
        <v>1</v>
      </c>
    </row>
    <row r="45" spans="1:28">
      <c r="A45" s="50"/>
      <c r="B45" s="50"/>
      <c r="C45" s="50">
        <v>23</v>
      </c>
      <c r="D45" s="50">
        <v>3</v>
      </c>
      <c r="E45" s="46">
        <v>4</v>
      </c>
      <c r="F45" s="46">
        <v>5</v>
      </c>
      <c r="M45" s="46"/>
    </row>
    <row r="46" spans="1:28">
      <c r="A46" s="50"/>
      <c r="B46" s="50"/>
      <c r="C46" s="50">
        <v>24</v>
      </c>
      <c r="D46" s="50">
        <v>4</v>
      </c>
      <c r="E46" s="46">
        <v>4</v>
      </c>
      <c r="F46" s="46">
        <v>5</v>
      </c>
      <c r="I46" s="59">
        <v>0</v>
      </c>
      <c r="J46" s="60" t="s">
        <v>428</v>
      </c>
      <c r="K46" s="49"/>
      <c r="L46" s="49"/>
      <c r="M46" s="49"/>
      <c r="N46" s="49"/>
    </row>
    <row r="47" spans="1:28">
      <c r="A47" s="50"/>
      <c r="B47" s="50"/>
      <c r="C47" s="50">
        <v>29</v>
      </c>
      <c r="D47" s="50">
        <v>2</v>
      </c>
      <c r="E47" s="46">
        <v>4</v>
      </c>
      <c r="F47" s="46">
        <v>5</v>
      </c>
      <c r="I47" s="59">
        <v>0</v>
      </c>
      <c r="J47" s="60" t="s">
        <v>427</v>
      </c>
      <c r="K47" s="49"/>
      <c r="L47" s="49"/>
      <c r="M47" s="49"/>
      <c r="N47" s="49"/>
    </row>
    <row r="48" spans="1:28">
      <c r="A48" s="50"/>
      <c r="B48" s="50"/>
      <c r="C48" s="50">
        <v>30</v>
      </c>
      <c r="D48" s="50">
        <v>2</v>
      </c>
      <c r="E48" s="46">
        <v>6</v>
      </c>
      <c r="F48" s="46">
        <v>5</v>
      </c>
      <c r="M48" s="46"/>
    </row>
    <row r="49" spans="2:13">
      <c r="B49" s="46" t="s">
        <v>331</v>
      </c>
      <c r="C49" s="46">
        <v>3</v>
      </c>
      <c r="D49" s="46">
        <v>1</v>
      </c>
      <c r="E49" s="46">
        <v>1</v>
      </c>
      <c r="F49" s="46">
        <v>6</v>
      </c>
      <c r="M49" s="46"/>
    </row>
    <row r="50" spans="2:13">
      <c r="C50" s="46">
        <v>8</v>
      </c>
      <c r="D50" s="46">
        <v>1</v>
      </c>
      <c r="E50" s="46">
        <v>1</v>
      </c>
      <c r="F50" s="46">
        <v>5</v>
      </c>
    </row>
    <row r="51" spans="2:13">
      <c r="C51" s="46">
        <v>11</v>
      </c>
      <c r="D51" s="46">
        <v>3</v>
      </c>
      <c r="E51" s="46">
        <v>4</v>
      </c>
      <c r="F51" s="46">
        <v>5</v>
      </c>
    </row>
    <row r="52" spans="2:13">
      <c r="C52" s="46">
        <v>12</v>
      </c>
      <c r="D52" s="46">
        <v>3</v>
      </c>
      <c r="E52" s="46">
        <v>1</v>
      </c>
      <c r="F52" s="46">
        <v>6</v>
      </c>
    </row>
    <row r="53" spans="2:13">
      <c r="C53" s="46">
        <v>17</v>
      </c>
      <c r="D53" s="46">
        <v>4</v>
      </c>
      <c r="E53" s="46">
        <v>1</v>
      </c>
      <c r="F53" s="46">
        <v>7</v>
      </c>
    </row>
    <row r="54" spans="2:13">
      <c r="C54" s="46">
        <v>23</v>
      </c>
      <c r="D54" s="46">
        <v>2</v>
      </c>
      <c r="E54" s="46">
        <v>4</v>
      </c>
      <c r="F54" s="46">
        <v>5</v>
      </c>
    </row>
    <row r="55" spans="2:13">
      <c r="C55" s="46">
        <v>24</v>
      </c>
      <c r="D55" s="46">
        <v>4</v>
      </c>
      <c r="E55" s="46">
        <v>1</v>
      </c>
      <c r="F55" s="46">
        <v>7</v>
      </c>
    </row>
    <row r="56" spans="2:13">
      <c r="C56" s="46">
        <v>27</v>
      </c>
      <c r="D56" s="46">
        <v>3</v>
      </c>
      <c r="E56" s="46">
        <v>1</v>
      </c>
      <c r="F56" s="46">
        <v>5</v>
      </c>
    </row>
    <row r="57" spans="2:13">
      <c r="B57" s="46" t="s">
        <v>332</v>
      </c>
      <c r="C57" s="46">
        <v>10</v>
      </c>
      <c r="D57" s="46">
        <v>3</v>
      </c>
      <c r="E57" s="46">
        <v>2</v>
      </c>
      <c r="F57" s="46">
        <v>5</v>
      </c>
    </row>
    <row r="58" spans="2:13">
      <c r="C58" s="46">
        <v>14</v>
      </c>
      <c r="D58" s="46">
        <v>3</v>
      </c>
      <c r="E58" s="46">
        <v>1</v>
      </c>
      <c r="F58" s="46">
        <v>3</v>
      </c>
    </row>
    <row r="59" spans="2:13">
      <c r="C59" s="46">
        <v>16</v>
      </c>
      <c r="D59" s="46">
        <v>3</v>
      </c>
      <c r="E59" s="46">
        <v>1</v>
      </c>
      <c r="F59" s="46">
        <v>5</v>
      </c>
    </row>
    <row r="60" spans="2:13">
      <c r="C60" s="46">
        <v>22</v>
      </c>
      <c r="D60" s="46">
        <v>3</v>
      </c>
      <c r="E60" s="46">
        <v>1</v>
      </c>
      <c r="F60" s="46">
        <v>5</v>
      </c>
    </row>
    <row r="61" spans="2:13">
      <c r="C61" s="46">
        <v>26</v>
      </c>
      <c r="D61" s="46">
        <v>1</v>
      </c>
      <c r="E61" s="46">
        <v>3</v>
      </c>
      <c r="F61" s="46">
        <v>5</v>
      </c>
    </row>
    <row r="62" spans="2:13">
      <c r="B62" s="46" t="s">
        <v>345</v>
      </c>
      <c r="C62" s="49"/>
      <c r="D62" s="49"/>
      <c r="E62" s="49"/>
      <c r="F62" s="49"/>
    </row>
    <row r="63" spans="2:13">
      <c r="B63" s="46" t="s">
        <v>346</v>
      </c>
      <c r="C63" s="46">
        <v>5</v>
      </c>
      <c r="D63" s="46">
        <v>1</v>
      </c>
      <c r="E63" s="46">
        <v>6</v>
      </c>
      <c r="F63" s="46">
        <v>7</v>
      </c>
    </row>
    <row r="64" spans="2:13">
      <c r="B64" s="46" t="s">
        <v>357</v>
      </c>
      <c r="C64" s="46">
        <v>12</v>
      </c>
      <c r="D64" s="46">
        <v>4</v>
      </c>
      <c r="E64" s="48">
        <v>5</v>
      </c>
      <c r="F64" s="46">
        <v>7</v>
      </c>
    </row>
    <row r="65" spans="2:13">
      <c r="B65" s="46" t="s">
        <v>366</v>
      </c>
      <c r="C65" s="46">
        <v>13</v>
      </c>
      <c r="D65" s="46">
        <v>2</v>
      </c>
      <c r="E65" s="46">
        <v>6</v>
      </c>
      <c r="F65" s="46">
        <v>7</v>
      </c>
      <c r="M65" s="46"/>
    </row>
    <row r="66" spans="2:13">
      <c r="C66" s="46">
        <v>15</v>
      </c>
      <c r="D66" s="46">
        <v>3</v>
      </c>
      <c r="E66" s="46">
        <v>2</v>
      </c>
      <c r="F66" s="46">
        <v>5</v>
      </c>
      <c r="M66" s="46"/>
    </row>
    <row r="67" spans="2:13">
      <c r="C67" s="46">
        <v>21</v>
      </c>
      <c r="D67" s="46">
        <v>3</v>
      </c>
      <c r="E67" s="48">
        <v>5</v>
      </c>
      <c r="F67" s="46">
        <v>5</v>
      </c>
      <c r="M67" s="46"/>
    </row>
    <row r="68" spans="2:13">
      <c r="C68" s="46">
        <v>2</v>
      </c>
      <c r="D68" s="46">
        <v>1</v>
      </c>
      <c r="E68" s="46">
        <v>4</v>
      </c>
      <c r="F68" s="46">
        <v>2</v>
      </c>
      <c r="M68" s="46"/>
    </row>
    <row r="69" spans="2:13">
      <c r="B69" s="46" t="s">
        <v>367</v>
      </c>
      <c r="C69" s="46">
        <v>24</v>
      </c>
      <c r="D69" s="46">
        <v>3</v>
      </c>
      <c r="E69" s="46">
        <v>4</v>
      </c>
      <c r="F69" s="46">
        <v>3</v>
      </c>
      <c r="M69" s="46"/>
    </row>
    <row r="70" spans="2:13">
      <c r="C70" s="46">
        <v>18</v>
      </c>
      <c r="D70" s="46">
        <v>1</v>
      </c>
      <c r="E70" s="46">
        <v>4</v>
      </c>
      <c r="F70" s="46">
        <v>3</v>
      </c>
      <c r="M70" s="46"/>
    </row>
    <row r="71" spans="2:13">
      <c r="C71" s="46">
        <v>30</v>
      </c>
      <c r="D71" s="46">
        <v>3</v>
      </c>
      <c r="E71" s="46">
        <v>2</v>
      </c>
      <c r="F71" s="46">
        <v>5</v>
      </c>
      <c r="M71" s="46"/>
    </row>
    <row r="72" spans="2:13">
      <c r="C72" s="46">
        <v>4</v>
      </c>
      <c r="D72" s="46">
        <v>4</v>
      </c>
      <c r="E72" s="46">
        <v>4</v>
      </c>
      <c r="F72" s="46">
        <v>5</v>
      </c>
      <c r="M72" s="46"/>
    </row>
    <row r="73" spans="2:13">
      <c r="B73" s="46" t="s">
        <v>368</v>
      </c>
      <c r="C73" s="46">
        <v>12</v>
      </c>
      <c r="D73" s="46">
        <v>1</v>
      </c>
      <c r="E73" s="46">
        <v>4</v>
      </c>
      <c r="F73" s="46">
        <v>7</v>
      </c>
      <c r="M73" s="46"/>
    </row>
    <row r="74" spans="2:13">
      <c r="C74" s="46">
        <v>16</v>
      </c>
      <c r="D74" s="46">
        <v>2</v>
      </c>
      <c r="E74" s="46">
        <v>5</v>
      </c>
      <c r="F74" s="46">
        <v>8</v>
      </c>
      <c r="M74" s="46"/>
    </row>
    <row r="75" spans="2:13">
      <c r="C75" s="46">
        <v>27</v>
      </c>
      <c r="D75" s="46">
        <v>3</v>
      </c>
      <c r="E75" s="46">
        <v>2</v>
      </c>
      <c r="F75" s="46">
        <v>6</v>
      </c>
      <c r="M75" s="46"/>
    </row>
    <row r="76" spans="2:13">
      <c r="C76" s="46">
        <v>29</v>
      </c>
      <c r="D76" s="46">
        <v>1</v>
      </c>
      <c r="E76" s="46">
        <v>3</v>
      </c>
      <c r="F76" s="46">
        <v>3</v>
      </c>
      <c r="M76" s="46"/>
    </row>
    <row r="77" spans="2:13">
      <c r="C77" s="46">
        <v>30</v>
      </c>
      <c r="D77" s="46">
        <v>1</v>
      </c>
      <c r="E77" s="46">
        <v>4</v>
      </c>
      <c r="F77" s="46">
        <v>6</v>
      </c>
      <c r="M77" s="46"/>
    </row>
    <row r="78" spans="2:13">
      <c r="C78" s="46">
        <v>17</v>
      </c>
      <c r="D78" s="46">
        <v>1</v>
      </c>
      <c r="E78" s="46">
        <v>1</v>
      </c>
      <c r="F78" s="46">
        <v>5</v>
      </c>
      <c r="M78" s="46"/>
    </row>
    <row r="79" spans="2:13">
      <c r="B79" s="46" t="s">
        <v>369</v>
      </c>
      <c r="C79" s="46">
        <v>22</v>
      </c>
      <c r="D79" s="46">
        <v>3</v>
      </c>
      <c r="E79" s="46">
        <v>2</v>
      </c>
      <c r="F79" s="46">
        <v>6</v>
      </c>
      <c r="M79" s="46"/>
    </row>
    <row r="80" spans="2:13">
      <c r="C80" s="46">
        <v>28</v>
      </c>
      <c r="D80" s="46">
        <v>3</v>
      </c>
      <c r="E80" s="46">
        <v>4</v>
      </c>
      <c r="F80" s="46">
        <v>6</v>
      </c>
      <c r="M80" s="46"/>
    </row>
    <row r="81" spans="2:13">
      <c r="C81" s="46">
        <v>6</v>
      </c>
      <c r="D81" s="46">
        <v>3</v>
      </c>
      <c r="E81" s="46">
        <v>6</v>
      </c>
      <c r="F81" s="46">
        <v>1</v>
      </c>
      <c r="M81" s="46"/>
    </row>
    <row r="82" spans="2:13">
      <c r="B82" s="46" t="s">
        <v>370</v>
      </c>
      <c r="C82" s="46">
        <v>7</v>
      </c>
      <c r="D82" s="46">
        <v>3</v>
      </c>
      <c r="E82" s="46">
        <v>6</v>
      </c>
      <c r="F82" s="46">
        <v>1</v>
      </c>
      <c r="M82" s="46"/>
    </row>
    <row r="83" spans="2:13">
      <c r="C83" s="46">
        <v>8</v>
      </c>
      <c r="D83" s="46">
        <v>1</v>
      </c>
      <c r="E83" s="46">
        <v>4</v>
      </c>
      <c r="F83" s="46">
        <v>1</v>
      </c>
      <c r="M83" s="46"/>
    </row>
    <row r="84" spans="2:13">
      <c r="C84" s="46">
        <v>9</v>
      </c>
      <c r="D84" s="46">
        <v>2</v>
      </c>
      <c r="E84" s="46">
        <v>1</v>
      </c>
      <c r="F84" s="46">
        <v>1</v>
      </c>
      <c r="M84" s="46"/>
    </row>
    <row r="85" spans="2:13">
      <c r="C85" s="46">
        <v>10</v>
      </c>
      <c r="D85" s="46">
        <v>3</v>
      </c>
      <c r="E85" s="46">
        <v>6</v>
      </c>
      <c r="F85" s="46">
        <v>1</v>
      </c>
      <c r="M85" s="46"/>
    </row>
    <row r="86" spans="2:13">
      <c r="C86" s="46">
        <v>12</v>
      </c>
      <c r="D86" s="46">
        <v>3</v>
      </c>
      <c r="E86" s="46">
        <v>6</v>
      </c>
      <c r="F86" s="46">
        <v>1</v>
      </c>
      <c r="M86" s="46"/>
    </row>
    <row r="87" spans="2:13">
      <c r="C87" s="46">
        <v>17</v>
      </c>
      <c r="D87" s="46">
        <v>1</v>
      </c>
      <c r="E87" s="46">
        <v>4</v>
      </c>
      <c r="F87" s="46">
        <v>1</v>
      </c>
      <c r="M87" s="46"/>
    </row>
    <row r="88" spans="2:13">
      <c r="C88" s="46">
        <v>21</v>
      </c>
      <c r="D88" s="46">
        <v>3</v>
      </c>
      <c r="E88" s="46">
        <v>6</v>
      </c>
      <c r="F88" s="46">
        <v>1</v>
      </c>
      <c r="M88" s="46"/>
    </row>
    <row r="89" spans="2:13">
      <c r="C89" s="46">
        <v>22</v>
      </c>
      <c r="D89" s="46">
        <v>3</v>
      </c>
      <c r="E89" s="46">
        <v>6</v>
      </c>
      <c r="F89" s="46">
        <v>1</v>
      </c>
      <c r="M89" s="46"/>
    </row>
    <row r="90" spans="2:13">
      <c r="C90" s="46">
        <v>23</v>
      </c>
      <c r="D90" s="46">
        <v>3</v>
      </c>
      <c r="E90" s="46">
        <v>6</v>
      </c>
      <c r="F90" s="46">
        <v>1</v>
      </c>
      <c r="M90" s="46"/>
    </row>
    <row r="91" spans="2:13">
      <c r="C91" s="46">
        <v>28</v>
      </c>
      <c r="D91" s="46">
        <v>3</v>
      </c>
      <c r="E91" s="46">
        <v>6</v>
      </c>
      <c r="F91" s="46">
        <v>1</v>
      </c>
      <c r="M91" s="46"/>
    </row>
    <row r="92" spans="2:13">
      <c r="E92" s="46"/>
      <c r="M92" s="46"/>
    </row>
    <row r="93" spans="2:13">
      <c r="E93" s="46"/>
      <c r="M93" s="4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workbookViewId="0">
      <selection activeCell="B2" sqref="B2:B26"/>
    </sheetView>
  </sheetViews>
  <sheetFormatPr baseColWidth="10" defaultColWidth="10.875" defaultRowHeight="15.75"/>
  <cols>
    <col min="1" max="16384" width="10.875" style="14"/>
  </cols>
  <sheetData>
    <row r="1" spans="1:13">
      <c r="A1" s="14" t="s">
        <v>302</v>
      </c>
      <c r="B1" s="14" t="s">
        <v>37</v>
      </c>
      <c r="C1" s="14" t="s">
        <v>39</v>
      </c>
      <c r="D1" s="14" t="s">
        <v>376</v>
      </c>
      <c r="E1" s="14" t="s">
        <v>377</v>
      </c>
      <c r="F1" s="14" t="s">
        <v>378</v>
      </c>
      <c r="G1" s="14" t="s">
        <v>379</v>
      </c>
      <c r="H1" s="14" t="s">
        <v>380</v>
      </c>
      <c r="I1" s="14" t="s">
        <v>381</v>
      </c>
      <c r="J1" s="14" t="s">
        <v>382</v>
      </c>
      <c r="K1" s="14" t="s">
        <v>383</v>
      </c>
      <c r="L1" s="14" t="s">
        <v>40</v>
      </c>
      <c r="M1" s="14" t="s">
        <v>41</v>
      </c>
    </row>
    <row r="2" spans="1:13">
      <c r="A2" s="14" t="s">
        <v>298</v>
      </c>
      <c r="B2" s="14">
        <v>1</v>
      </c>
      <c r="C2" s="14">
        <v>3</v>
      </c>
      <c r="D2" s="14">
        <v>7</v>
      </c>
      <c r="E2" s="14">
        <v>3</v>
      </c>
      <c r="F2" s="14">
        <v>1</v>
      </c>
      <c r="G2" s="14">
        <v>3</v>
      </c>
      <c r="H2" s="14">
        <v>7</v>
      </c>
      <c r="I2" s="14">
        <v>7</v>
      </c>
      <c r="J2" s="14">
        <v>5</v>
      </c>
      <c r="K2" s="14">
        <v>2</v>
      </c>
      <c r="L2" s="14">
        <v>0</v>
      </c>
      <c r="M2" s="14">
        <v>4</v>
      </c>
    </row>
    <row r="3" spans="1:13">
      <c r="A3" s="14" t="s">
        <v>311</v>
      </c>
      <c r="B3" s="14">
        <v>1</v>
      </c>
      <c r="C3" s="14">
        <v>15</v>
      </c>
      <c r="D3" s="14">
        <v>1</v>
      </c>
      <c r="E3" s="14">
        <v>7</v>
      </c>
      <c r="F3" s="14">
        <v>7</v>
      </c>
      <c r="G3" s="14">
        <v>3</v>
      </c>
      <c r="H3" s="14">
        <v>7</v>
      </c>
      <c r="I3" s="14">
        <v>1</v>
      </c>
      <c r="J3" s="14">
        <v>1</v>
      </c>
      <c r="K3" s="14">
        <v>1</v>
      </c>
      <c r="L3" s="14">
        <v>0</v>
      </c>
      <c r="M3" s="14">
        <v>4</v>
      </c>
    </row>
    <row r="4" spans="1:13">
      <c r="A4" s="14" t="s">
        <v>322</v>
      </c>
      <c r="B4" s="14">
        <v>1</v>
      </c>
      <c r="C4" s="14">
        <v>20</v>
      </c>
      <c r="D4" s="14">
        <v>1</v>
      </c>
      <c r="E4" s="14">
        <v>7</v>
      </c>
      <c r="F4" s="14">
        <v>5</v>
      </c>
      <c r="G4" s="14">
        <v>5</v>
      </c>
      <c r="H4" s="14">
        <v>7</v>
      </c>
      <c r="I4" s="14">
        <v>7</v>
      </c>
      <c r="J4" s="14">
        <v>7</v>
      </c>
      <c r="K4" s="14">
        <v>3</v>
      </c>
      <c r="L4" s="14">
        <v>-1</v>
      </c>
      <c r="M4" s="14">
        <v>4</v>
      </c>
    </row>
    <row r="5" spans="1:13">
      <c r="A5" s="14" t="s">
        <v>320</v>
      </c>
      <c r="B5" s="14">
        <v>1</v>
      </c>
      <c r="C5" s="14">
        <v>16</v>
      </c>
      <c r="D5" s="14">
        <v>3</v>
      </c>
      <c r="E5" s="14">
        <v>6</v>
      </c>
      <c r="F5" s="14">
        <v>3</v>
      </c>
      <c r="G5" s="14">
        <v>2</v>
      </c>
      <c r="H5" s="14">
        <v>7</v>
      </c>
      <c r="I5" s="14">
        <v>6</v>
      </c>
      <c r="J5" s="14">
        <v>3</v>
      </c>
      <c r="K5" s="14">
        <v>2</v>
      </c>
      <c r="L5" s="14">
        <v>0</v>
      </c>
      <c r="M5" s="14">
        <v>3</v>
      </c>
    </row>
    <row r="6" spans="1:13">
      <c r="A6" s="14" t="s">
        <v>319</v>
      </c>
      <c r="B6" s="14">
        <v>1</v>
      </c>
      <c r="C6" s="14">
        <v>7</v>
      </c>
      <c r="D6" s="14">
        <v>7</v>
      </c>
      <c r="E6" s="14">
        <v>7</v>
      </c>
      <c r="F6" s="14">
        <v>3</v>
      </c>
      <c r="G6" s="14">
        <v>1</v>
      </c>
      <c r="H6" s="14">
        <v>7</v>
      </c>
      <c r="I6" s="14">
        <v>3</v>
      </c>
      <c r="J6" s="14">
        <v>1</v>
      </c>
      <c r="K6" s="14">
        <v>1</v>
      </c>
      <c r="L6" s="14">
        <v>0</v>
      </c>
      <c r="M6" s="14">
        <v>3</v>
      </c>
    </row>
    <row r="7" spans="1:13">
      <c r="A7" s="14" t="s">
        <v>319</v>
      </c>
      <c r="B7" s="14">
        <v>2</v>
      </c>
      <c r="C7" s="14">
        <v>23</v>
      </c>
      <c r="D7" s="14">
        <v>7</v>
      </c>
      <c r="E7" s="14">
        <v>7</v>
      </c>
      <c r="F7" s="14">
        <v>1</v>
      </c>
      <c r="G7" s="14">
        <v>5</v>
      </c>
      <c r="H7" s="14">
        <v>5</v>
      </c>
      <c r="I7" s="14">
        <v>1</v>
      </c>
      <c r="J7" s="14">
        <v>1</v>
      </c>
      <c r="K7" s="14">
        <v>1</v>
      </c>
      <c r="L7" s="14">
        <v>0</v>
      </c>
      <c r="M7" s="14">
        <v>3</v>
      </c>
    </row>
    <row r="8" spans="1:13">
      <c r="A8" s="14" t="s">
        <v>319</v>
      </c>
      <c r="B8" s="14">
        <v>3</v>
      </c>
      <c r="C8" s="14">
        <v>24</v>
      </c>
      <c r="D8" s="14">
        <v>7</v>
      </c>
      <c r="E8" s="14">
        <v>7</v>
      </c>
      <c r="F8" s="14">
        <v>1</v>
      </c>
      <c r="G8" s="14">
        <v>2</v>
      </c>
      <c r="H8" s="14">
        <v>1</v>
      </c>
      <c r="I8" s="14">
        <v>1</v>
      </c>
      <c r="J8" s="14">
        <v>1</v>
      </c>
      <c r="K8" s="14">
        <v>1</v>
      </c>
      <c r="L8" s="14">
        <v>0</v>
      </c>
      <c r="M8" s="14">
        <v>4</v>
      </c>
    </row>
    <row r="9" spans="1:13">
      <c r="A9" s="14" t="s">
        <v>328</v>
      </c>
      <c r="B9" s="14">
        <v>1</v>
      </c>
      <c r="C9" s="14">
        <v>8</v>
      </c>
      <c r="D9" s="14">
        <v>5</v>
      </c>
      <c r="E9" s="14">
        <v>3</v>
      </c>
      <c r="F9" s="14">
        <v>1</v>
      </c>
      <c r="G9" s="14">
        <v>5</v>
      </c>
      <c r="H9" s="14">
        <v>7</v>
      </c>
      <c r="I9" s="14">
        <v>1</v>
      </c>
      <c r="J9" s="14">
        <v>4</v>
      </c>
      <c r="K9" s="14">
        <v>5</v>
      </c>
      <c r="L9" s="14">
        <v>0</v>
      </c>
      <c r="M9" s="14">
        <v>2</v>
      </c>
    </row>
    <row r="10" spans="1:13">
      <c r="A10" s="14" t="s">
        <v>328</v>
      </c>
      <c r="B10" s="14">
        <v>2</v>
      </c>
      <c r="C10" s="14">
        <v>24</v>
      </c>
      <c r="D10" s="14">
        <v>1</v>
      </c>
      <c r="E10" s="14">
        <v>6</v>
      </c>
      <c r="F10" s="14">
        <v>5</v>
      </c>
      <c r="G10" s="14">
        <v>5</v>
      </c>
      <c r="H10" s="14">
        <v>5</v>
      </c>
      <c r="I10" s="14">
        <v>7</v>
      </c>
      <c r="J10" s="14">
        <v>7</v>
      </c>
      <c r="K10" s="14">
        <v>5</v>
      </c>
      <c r="L10" s="14">
        <v>3</v>
      </c>
      <c r="M10" s="14">
        <v>3</v>
      </c>
    </row>
    <row r="11" spans="1:13">
      <c r="A11" s="14" t="s">
        <v>328</v>
      </c>
      <c r="B11" s="14">
        <v>3</v>
      </c>
      <c r="C11" s="14">
        <v>30</v>
      </c>
      <c r="D11" s="14">
        <v>3</v>
      </c>
      <c r="E11" s="14">
        <v>5</v>
      </c>
      <c r="F11" s="14">
        <v>5</v>
      </c>
      <c r="G11" s="14">
        <v>7</v>
      </c>
      <c r="H11" s="14">
        <v>7</v>
      </c>
      <c r="I11" s="14">
        <v>5</v>
      </c>
      <c r="J11" s="14">
        <v>4</v>
      </c>
      <c r="K11" s="14">
        <v>1</v>
      </c>
      <c r="L11" s="14">
        <v>2</v>
      </c>
      <c r="M11" s="14">
        <v>2</v>
      </c>
    </row>
    <row r="12" spans="1:13">
      <c r="A12" s="14" t="s">
        <v>329</v>
      </c>
      <c r="B12" s="14">
        <v>1</v>
      </c>
      <c r="C12" s="14">
        <v>28</v>
      </c>
      <c r="D12" s="14">
        <v>7</v>
      </c>
      <c r="E12" s="14">
        <v>5</v>
      </c>
      <c r="F12" s="14">
        <v>3</v>
      </c>
      <c r="G12" s="14">
        <v>7</v>
      </c>
      <c r="H12" s="14">
        <v>7</v>
      </c>
      <c r="I12" s="14">
        <v>3</v>
      </c>
      <c r="J12" s="14">
        <v>5</v>
      </c>
      <c r="K12" s="14">
        <v>1</v>
      </c>
      <c r="L12" s="14">
        <v>1</v>
      </c>
      <c r="M12" s="14">
        <v>1</v>
      </c>
    </row>
    <row r="13" spans="1:13">
      <c r="A13" s="14" t="s">
        <v>329</v>
      </c>
      <c r="B13" s="14">
        <v>2</v>
      </c>
      <c r="C13" s="14">
        <v>30</v>
      </c>
      <c r="D13" s="14">
        <v>7</v>
      </c>
      <c r="E13" s="14">
        <v>7</v>
      </c>
      <c r="F13" s="14">
        <v>4</v>
      </c>
      <c r="G13" s="14">
        <v>7</v>
      </c>
      <c r="H13" s="14">
        <v>7</v>
      </c>
      <c r="I13" s="14">
        <v>2</v>
      </c>
      <c r="J13" s="14">
        <v>5</v>
      </c>
      <c r="K13" s="14">
        <v>1</v>
      </c>
      <c r="L13" s="14">
        <v>2</v>
      </c>
      <c r="M13" s="14">
        <v>1</v>
      </c>
    </row>
    <row r="14" spans="1:13">
      <c r="A14" s="14" t="s">
        <v>336</v>
      </c>
      <c r="B14" s="14">
        <v>1</v>
      </c>
      <c r="C14" s="14">
        <v>6</v>
      </c>
      <c r="D14" s="14">
        <v>5</v>
      </c>
      <c r="E14" s="14">
        <v>4</v>
      </c>
      <c r="F14" s="14">
        <v>2</v>
      </c>
      <c r="G14" s="14">
        <v>5</v>
      </c>
      <c r="H14" s="14">
        <v>7</v>
      </c>
      <c r="I14" s="14">
        <v>1</v>
      </c>
      <c r="J14" s="14">
        <v>1</v>
      </c>
      <c r="K14" s="14">
        <v>3</v>
      </c>
      <c r="L14" s="14">
        <v>0</v>
      </c>
      <c r="M14" s="14">
        <v>2</v>
      </c>
    </row>
    <row r="15" spans="1:13">
      <c r="A15" s="14" t="s">
        <v>336</v>
      </c>
      <c r="B15" s="14">
        <v>2</v>
      </c>
      <c r="C15" s="14">
        <v>14</v>
      </c>
      <c r="D15" s="14">
        <v>7</v>
      </c>
      <c r="E15" s="14">
        <v>1</v>
      </c>
      <c r="F15" s="14">
        <v>5</v>
      </c>
      <c r="G15" s="14">
        <v>3</v>
      </c>
      <c r="H15" s="14">
        <v>7</v>
      </c>
      <c r="I15" s="14">
        <v>7</v>
      </c>
      <c r="J15" s="14">
        <v>6</v>
      </c>
      <c r="K15" s="14">
        <v>3</v>
      </c>
      <c r="L15" s="14">
        <v>3</v>
      </c>
      <c r="M15" s="14">
        <v>3</v>
      </c>
    </row>
    <row r="16" spans="1:13">
      <c r="A16" s="14" t="s">
        <v>336</v>
      </c>
      <c r="B16" s="14">
        <v>3</v>
      </c>
      <c r="C16" s="14">
        <v>29</v>
      </c>
      <c r="D16" s="14">
        <v>7</v>
      </c>
      <c r="E16" s="14">
        <v>5</v>
      </c>
      <c r="F16" s="14">
        <v>1</v>
      </c>
      <c r="G16" s="14">
        <v>4</v>
      </c>
      <c r="H16" s="14">
        <v>7</v>
      </c>
      <c r="I16" s="14">
        <v>2</v>
      </c>
      <c r="J16" s="14">
        <v>1</v>
      </c>
      <c r="K16" s="14">
        <v>1</v>
      </c>
      <c r="L16" s="14">
        <v>0</v>
      </c>
      <c r="M16" s="14">
        <v>3</v>
      </c>
    </row>
    <row r="17" spans="1:13">
      <c r="A17" s="14" t="s">
        <v>340</v>
      </c>
      <c r="B17" s="14">
        <v>1</v>
      </c>
      <c r="C17" s="14">
        <v>14</v>
      </c>
      <c r="D17" s="14">
        <v>1</v>
      </c>
      <c r="E17" s="14">
        <v>7</v>
      </c>
      <c r="F17" s="14">
        <v>1</v>
      </c>
      <c r="G17" s="14">
        <v>1</v>
      </c>
      <c r="H17" s="14">
        <v>5</v>
      </c>
      <c r="I17" s="14">
        <v>1</v>
      </c>
      <c r="J17" s="14">
        <v>1</v>
      </c>
      <c r="K17" s="14">
        <v>1</v>
      </c>
      <c r="L17" s="14">
        <v>-3</v>
      </c>
      <c r="M17" s="14">
        <v>4</v>
      </c>
    </row>
    <row r="18" spans="1:13">
      <c r="A18" s="14" t="s">
        <v>340</v>
      </c>
      <c r="B18" s="14">
        <v>2</v>
      </c>
      <c r="C18" s="14">
        <v>22</v>
      </c>
      <c r="D18" s="14">
        <v>3</v>
      </c>
      <c r="E18" s="14">
        <v>6</v>
      </c>
      <c r="F18" s="14">
        <v>1</v>
      </c>
      <c r="G18" s="14">
        <v>7</v>
      </c>
      <c r="H18" s="14">
        <v>7</v>
      </c>
      <c r="I18" s="14">
        <v>4</v>
      </c>
      <c r="J18" s="14">
        <v>7</v>
      </c>
      <c r="K18" s="14">
        <v>6</v>
      </c>
      <c r="L18" s="14">
        <v>3</v>
      </c>
      <c r="M18" s="14">
        <v>3</v>
      </c>
    </row>
    <row r="19" spans="1:13">
      <c r="A19" s="14" t="s">
        <v>340</v>
      </c>
      <c r="B19" s="14">
        <v>3</v>
      </c>
      <c r="C19" s="14">
        <v>23</v>
      </c>
      <c r="D19" s="14">
        <v>3</v>
      </c>
      <c r="E19" s="14">
        <v>6</v>
      </c>
      <c r="F19" s="14">
        <v>1</v>
      </c>
      <c r="G19" s="14">
        <v>7</v>
      </c>
      <c r="H19" s="14">
        <v>7</v>
      </c>
      <c r="I19" s="14">
        <v>4</v>
      </c>
      <c r="J19" s="14">
        <v>7</v>
      </c>
      <c r="K19" s="14">
        <v>6</v>
      </c>
      <c r="L19" s="14">
        <v>3</v>
      </c>
      <c r="M19" s="14">
        <v>3</v>
      </c>
    </row>
    <row r="20" spans="1:13">
      <c r="A20" s="14" t="s">
        <v>364</v>
      </c>
      <c r="B20" s="14">
        <v>1</v>
      </c>
      <c r="C20" s="14">
        <v>6</v>
      </c>
      <c r="D20" s="14">
        <v>2</v>
      </c>
      <c r="E20" s="14">
        <v>3</v>
      </c>
      <c r="F20" s="14">
        <v>5</v>
      </c>
      <c r="G20" s="14">
        <v>4</v>
      </c>
      <c r="H20" s="14">
        <v>5</v>
      </c>
      <c r="I20" s="14">
        <v>1</v>
      </c>
      <c r="J20" s="14">
        <v>1</v>
      </c>
      <c r="K20" s="14">
        <v>1</v>
      </c>
      <c r="L20" s="14">
        <v>0</v>
      </c>
      <c r="M20" s="14">
        <v>1</v>
      </c>
    </row>
    <row r="21" spans="1:13">
      <c r="A21" s="14" t="s">
        <v>364</v>
      </c>
      <c r="B21" s="14">
        <v>2</v>
      </c>
      <c r="C21" s="14">
        <v>10</v>
      </c>
      <c r="D21" s="14">
        <v>5</v>
      </c>
      <c r="E21" s="14">
        <v>3</v>
      </c>
      <c r="F21" s="14">
        <v>3</v>
      </c>
      <c r="G21" s="14">
        <v>2</v>
      </c>
      <c r="H21" s="14">
        <v>7</v>
      </c>
      <c r="I21" s="14">
        <v>7</v>
      </c>
      <c r="J21" s="14">
        <v>6</v>
      </c>
      <c r="K21" s="14">
        <v>2</v>
      </c>
      <c r="L21" s="14">
        <v>-1</v>
      </c>
      <c r="M21" s="14">
        <v>3</v>
      </c>
    </row>
    <row r="22" spans="1:13">
      <c r="A22" s="14" t="s">
        <v>364</v>
      </c>
      <c r="B22" s="14">
        <v>3</v>
      </c>
      <c r="C22" s="14">
        <v>21</v>
      </c>
      <c r="D22" s="14">
        <v>7</v>
      </c>
      <c r="E22" s="14">
        <v>2</v>
      </c>
      <c r="F22" s="14">
        <v>5</v>
      </c>
      <c r="G22" s="14">
        <v>1</v>
      </c>
      <c r="H22" s="14">
        <v>7</v>
      </c>
      <c r="I22" s="14">
        <v>6</v>
      </c>
      <c r="J22" s="14">
        <v>7</v>
      </c>
      <c r="K22" s="14">
        <v>3</v>
      </c>
      <c r="L22" s="14">
        <v>2</v>
      </c>
      <c r="M22" s="14">
        <v>2</v>
      </c>
    </row>
    <row r="23" spans="1:13">
      <c r="A23" s="14" t="s">
        <v>372</v>
      </c>
      <c r="B23" s="14">
        <v>1</v>
      </c>
      <c r="C23" s="14">
        <v>13</v>
      </c>
      <c r="D23" s="14">
        <v>3</v>
      </c>
      <c r="E23" s="14">
        <v>7</v>
      </c>
      <c r="F23" s="14">
        <v>3</v>
      </c>
      <c r="G23" s="14">
        <v>4</v>
      </c>
      <c r="H23" s="14">
        <v>5</v>
      </c>
      <c r="I23" s="14">
        <v>5</v>
      </c>
      <c r="J23" s="14">
        <v>7</v>
      </c>
      <c r="K23" s="14">
        <v>7</v>
      </c>
      <c r="L23" s="14">
        <v>-2</v>
      </c>
      <c r="M23" s="14">
        <v>4</v>
      </c>
    </row>
    <row r="24" spans="1:13">
      <c r="A24" s="14" t="s">
        <v>372</v>
      </c>
      <c r="B24" s="14">
        <v>2</v>
      </c>
      <c r="C24" s="14">
        <v>16</v>
      </c>
      <c r="D24" s="14">
        <v>1</v>
      </c>
      <c r="E24" s="14">
        <v>7</v>
      </c>
      <c r="F24" s="14">
        <v>1</v>
      </c>
      <c r="G24" s="14">
        <v>3</v>
      </c>
      <c r="H24" s="14">
        <v>3</v>
      </c>
      <c r="I24" s="14">
        <v>3</v>
      </c>
      <c r="J24" s="14">
        <v>4</v>
      </c>
      <c r="K24" s="14">
        <v>2</v>
      </c>
      <c r="L24" s="14">
        <v>0</v>
      </c>
      <c r="M24" s="14">
        <v>4</v>
      </c>
    </row>
    <row r="25" spans="1:13">
      <c r="A25" s="14" t="s">
        <v>372</v>
      </c>
      <c r="B25" s="14">
        <v>3</v>
      </c>
      <c r="C25" s="14">
        <v>18</v>
      </c>
      <c r="D25" s="14">
        <v>1</v>
      </c>
      <c r="E25" s="14">
        <v>7</v>
      </c>
      <c r="F25" s="14">
        <v>3</v>
      </c>
      <c r="G25" s="14">
        <v>5</v>
      </c>
      <c r="H25" s="14">
        <v>5</v>
      </c>
      <c r="I25" s="14">
        <v>1</v>
      </c>
      <c r="J25" s="14">
        <v>3</v>
      </c>
      <c r="K25" s="14">
        <v>3</v>
      </c>
      <c r="L25" s="14">
        <v>0</v>
      </c>
      <c r="M25" s="14">
        <v>2</v>
      </c>
    </row>
    <row r="26" spans="1:13">
      <c r="A26" s="14" t="s">
        <v>372</v>
      </c>
      <c r="B26" s="14">
        <v>4</v>
      </c>
      <c r="C26" s="14">
        <v>29</v>
      </c>
      <c r="D26" s="14">
        <v>5</v>
      </c>
      <c r="E26" s="14">
        <v>5</v>
      </c>
      <c r="F26" s="14">
        <v>1</v>
      </c>
      <c r="G26" s="14">
        <v>4</v>
      </c>
      <c r="H26" s="14">
        <v>6</v>
      </c>
      <c r="I26" s="14">
        <v>1</v>
      </c>
      <c r="J26" s="14">
        <v>1</v>
      </c>
      <c r="K26" s="14">
        <v>1</v>
      </c>
      <c r="L26" s="14">
        <v>0</v>
      </c>
      <c r="M26" s="14">
        <v>4</v>
      </c>
    </row>
    <row r="29" spans="1:13">
      <c r="A29" s="14" t="s">
        <v>348</v>
      </c>
    </row>
    <row r="30" spans="1:13">
      <c r="A30" s="28" t="s">
        <v>323</v>
      </c>
      <c r="B30" s="28">
        <v>1</v>
      </c>
      <c r="C30" s="28">
        <v>3</v>
      </c>
      <c r="D30" s="28">
        <v>2</v>
      </c>
      <c r="E30" s="28">
        <v>6</v>
      </c>
      <c r="F30" s="28">
        <v>1</v>
      </c>
      <c r="G30" s="28">
        <v>2</v>
      </c>
      <c r="H30" s="28">
        <v>7</v>
      </c>
      <c r="I30" s="28">
        <v>7</v>
      </c>
      <c r="J30" s="28">
        <v>7</v>
      </c>
      <c r="K30" s="28">
        <v>6</v>
      </c>
      <c r="L30" s="28">
        <v>-2</v>
      </c>
      <c r="M30" s="28">
        <v>4</v>
      </c>
    </row>
    <row r="31" spans="1:13">
      <c r="A31" s="28" t="s">
        <v>323</v>
      </c>
      <c r="B31" s="28">
        <v>2</v>
      </c>
      <c r="C31" s="28">
        <v>4</v>
      </c>
      <c r="D31" s="28">
        <v>2</v>
      </c>
      <c r="E31" s="28">
        <v>7</v>
      </c>
      <c r="F31" s="28">
        <v>1</v>
      </c>
      <c r="G31" s="28">
        <v>1</v>
      </c>
      <c r="H31" s="28">
        <v>7</v>
      </c>
      <c r="I31" s="28">
        <v>4</v>
      </c>
      <c r="J31" s="28">
        <v>4</v>
      </c>
      <c r="K31" s="28">
        <v>5</v>
      </c>
      <c r="L31" s="28">
        <v>-3</v>
      </c>
      <c r="M31" s="28">
        <v>1</v>
      </c>
    </row>
    <row r="32" spans="1:13">
      <c r="A32" s="28" t="s">
        <v>323</v>
      </c>
      <c r="B32" s="28">
        <v>3</v>
      </c>
      <c r="C32" s="28">
        <v>6</v>
      </c>
      <c r="D32" s="28">
        <v>3</v>
      </c>
      <c r="E32" s="28">
        <v>7</v>
      </c>
      <c r="F32" s="28">
        <v>1</v>
      </c>
      <c r="G32" s="28">
        <v>3</v>
      </c>
      <c r="H32" s="28">
        <v>7</v>
      </c>
      <c r="I32" s="28">
        <v>6</v>
      </c>
      <c r="J32" s="28">
        <v>7</v>
      </c>
      <c r="K32" s="28">
        <v>7</v>
      </c>
      <c r="L32" s="28">
        <v>-3</v>
      </c>
      <c r="M32" s="28">
        <v>1</v>
      </c>
    </row>
    <row r="33" spans="1:13">
      <c r="A33" s="28" t="s">
        <v>323</v>
      </c>
      <c r="B33" s="28">
        <v>4</v>
      </c>
      <c r="C33" s="28">
        <v>7</v>
      </c>
      <c r="D33" s="28">
        <v>5</v>
      </c>
      <c r="E33" s="28">
        <v>3</v>
      </c>
      <c r="F33" s="28">
        <v>1</v>
      </c>
      <c r="G33" s="28">
        <v>1</v>
      </c>
      <c r="H33" s="28">
        <v>6</v>
      </c>
      <c r="I33" s="28">
        <v>1</v>
      </c>
      <c r="J33" s="28">
        <v>1</v>
      </c>
      <c r="K33" s="28">
        <v>1</v>
      </c>
      <c r="L33" s="28">
        <v>3</v>
      </c>
      <c r="M33" s="28">
        <v>1</v>
      </c>
    </row>
    <row r="34" spans="1:13">
      <c r="A34" s="28" t="s">
        <v>323</v>
      </c>
      <c r="B34" s="28">
        <v>5</v>
      </c>
      <c r="C34" s="28">
        <v>9</v>
      </c>
      <c r="D34" s="28">
        <v>2</v>
      </c>
      <c r="E34" s="28">
        <v>7</v>
      </c>
      <c r="F34" s="28">
        <v>5</v>
      </c>
      <c r="G34" s="28">
        <v>3</v>
      </c>
      <c r="H34" s="28">
        <v>7</v>
      </c>
      <c r="I34" s="28">
        <v>2</v>
      </c>
      <c r="J34" s="28">
        <v>2</v>
      </c>
      <c r="K34" s="28">
        <v>1</v>
      </c>
      <c r="L34" s="28">
        <v>0</v>
      </c>
      <c r="M34" s="28">
        <v>2</v>
      </c>
    </row>
    <row r="35" spans="1:13">
      <c r="A35" s="28" t="s">
        <v>323</v>
      </c>
      <c r="B35" s="28">
        <v>6</v>
      </c>
      <c r="C35" s="28">
        <v>12</v>
      </c>
      <c r="D35" s="28">
        <v>6</v>
      </c>
      <c r="E35" s="28">
        <v>2</v>
      </c>
      <c r="F35" s="28">
        <v>1</v>
      </c>
      <c r="G35" s="28">
        <v>1</v>
      </c>
      <c r="H35" s="28">
        <v>7</v>
      </c>
      <c r="I35" s="28">
        <v>1</v>
      </c>
      <c r="J35" s="28">
        <v>7</v>
      </c>
      <c r="K35" s="28">
        <v>6</v>
      </c>
      <c r="L35" s="28">
        <v>3</v>
      </c>
      <c r="M35" s="28">
        <v>1</v>
      </c>
    </row>
    <row r="36" spans="1:13">
      <c r="A36" s="28" t="s">
        <v>323</v>
      </c>
      <c r="B36" s="28">
        <v>7</v>
      </c>
      <c r="C36" s="28">
        <v>14</v>
      </c>
      <c r="D36" s="28">
        <v>3</v>
      </c>
      <c r="E36" s="28">
        <v>7</v>
      </c>
      <c r="F36" s="28">
        <v>2</v>
      </c>
      <c r="G36" s="28">
        <v>1</v>
      </c>
      <c r="H36" s="28">
        <v>5</v>
      </c>
      <c r="I36" s="28">
        <v>5</v>
      </c>
      <c r="J36" s="28">
        <v>7</v>
      </c>
      <c r="K36" s="28">
        <v>7</v>
      </c>
      <c r="L36" s="28">
        <v>3</v>
      </c>
      <c r="M36" s="28">
        <v>1</v>
      </c>
    </row>
    <row r="37" spans="1:13">
      <c r="A37" s="28" t="s">
        <v>323</v>
      </c>
      <c r="B37" s="28">
        <v>8</v>
      </c>
      <c r="C37" s="28">
        <v>15</v>
      </c>
      <c r="D37" s="28">
        <v>5</v>
      </c>
      <c r="E37" s="28">
        <v>6</v>
      </c>
      <c r="F37" s="28">
        <v>2</v>
      </c>
      <c r="G37" s="28">
        <v>1</v>
      </c>
      <c r="H37" s="28">
        <v>5</v>
      </c>
      <c r="I37" s="28">
        <v>5</v>
      </c>
      <c r="J37" s="28">
        <v>7</v>
      </c>
      <c r="K37" s="28">
        <v>7</v>
      </c>
      <c r="L37" s="28">
        <v>3</v>
      </c>
      <c r="M37" s="28">
        <v>1</v>
      </c>
    </row>
    <row r="38" spans="1:13">
      <c r="A38" s="28" t="s">
        <v>323</v>
      </c>
      <c r="B38" s="28">
        <v>9</v>
      </c>
      <c r="C38" s="28">
        <v>18</v>
      </c>
      <c r="D38" s="28">
        <v>6</v>
      </c>
      <c r="E38" s="28">
        <v>2</v>
      </c>
      <c r="F38" s="28">
        <v>1</v>
      </c>
      <c r="G38" s="28">
        <v>1</v>
      </c>
      <c r="H38" s="28">
        <v>5</v>
      </c>
      <c r="I38" s="28">
        <v>1</v>
      </c>
      <c r="J38" s="28">
        <v>1</v>
      </c>
      <c r="K38" s="28">
        <v>1</v>
      </c>
      <c r="L38" s="28">
        <v>0</v>
      </c>
      <c r="M38" s="28">
        <v>4</v>
      </c>
    </row>
    <row r="39" spans="1:13">
      <c r="A39" s="28" t="s">
        <v>323</v>
      </c>
      <c r="B39" s="28">
        <v>10</v>
      </c>
      <c r="C39" s="28">
        <v>21</v>
      </c>
      <c r="D39" s="28">
        <v>5</v>
      </c>
      <c r="E39" s="28">
        <v>6</v>
      </c>
      <c r="F39" s="28">
        <v>4</v>
      </c>
      <c r="G39" s="28">
        <v>1</v>
      </c>
      <c r="H39" s="28">
        <v>7</v>
      </c>
      <c r="I39" s="28">
        <v>7</v>
      </c>
      <c r="J39" s="28">
        <v>7</v>
      </c>
      <c r="K39" s="28">
        <v>7</v>
      </c>
      <c r="L39" s="28">
        <v>3</v>
      </c>
      <c r="M39" s="28">
        <v>1</v>
      </c>
    </row>
    <row r="40" spans="1:13">
      <c r="A40" s="28" t="s">
        <v>323</v>
      </c>
      <c r="B40" s="28">
        <v>11</v>
      </c>
      <c r="C40" s="28">
        <v>24</v>
      </c>
      <c r="D40" s="28">
        <v>6</v>
      </c>
      <c r="E40" s="28">
        <v>6</v>
      </c>
      <c r="F40" s="28">
        <v>5</v>
      </c>
      <c r="G40" s="28">
        <v>1</v>
      </c>
      <c r="H40" s="28">
        <v>7</v>
      </c>
      <c r="I40" s="28">
        <v>7</v>
      </c>
      <c r="J40" s="28">
        <v>7</v>
      </c>
      <c r="K40" s="28">
        <v>7</v>
      </c>
      <c r="L40" s="28">
        <v>3</v>
      </c>
      <c r="M40" s="28"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n=28 cont</vt:lpstr>
      <vt:lpstr>tcqi</vt:lpstr>
      <vt:lpstr>tcqibis</vt:lpstr>
      <vt:lpstr>Feuil4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Sophie</cp:lastModifiedBy>
  <dcterms:created xsi:type="dcterms:W3CDTF">2017-10-13T17:05:52Z</dcterms:created>
  <dcterms:modified xsi:type="dcterms:W3CDTF">2019-04-05T14:12:27Z</dcterms:modified>
</cp:coreProperties>
</file>