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amle" sheetId="1" r:id="rId1"/>
  </sheets>
  <calcPr calcId="125725"/>
</workbook>
</file>

<file path=xl/calcChain.xml><?xml version="1.0" encoding="utf-8"?>
<calcChain xmlns="http://schemas.openxmlformats.org/spreadsheetml/2006/main">
  <c r="AA3" i="1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AA245"/>
  <c r="AA246"/>
  <c r="AA247"/>
  <c r="AA248"/>
  <c r="AA249"/>
  <c r="AA250"/>
  <c r="AA251"/>
  <c r="AA252"/>
  <c r="AA253"/>
  <c r="AA254"/>
  <c r="AA25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AA295"/>
  <c r="AA296"/>
  <c r="AA297"/>
  <c r="AA298"/>
  <c r="AA299"/>
  <c r="AA300"/>
  <c r="AA301"/>
  <c r="AA302"/>
  <c r="AA303"/>
  <c r="AA304"/>
  <c r="AA305"/>
  <c r="AA306"/>
  <c r="AA307"/>
  <c r="AA308"/>
  <c r="AA309"/>
  <c r="AA310"/>
  <c r="AA311"/>
  <c r="AA312"/>
  <c r="AA313"/>
  <c r="AA314"/>
  <c r="AA315"/>
  <c r="AA316"/>
  <c r="AA317"/>
  <c r="AA318"/>
  <c r="AA319"/>
  <c r="AA320"/>
  <c r="AA321"/>
  <c r="AA322"/>
  <c r="AA323"/>
  <c r="AA324"/>
  <c r="AA325"/>
  <c r="AA326"/>
  <c r="AA327"/>
  <c r="AA328"/>
  <c r="AA329"/>
  <c r="AA330"/>
  <c r="AA331"/>
  <c r="AA332"/>
  <c r="AA333"/>
  <c r="AA334"/>
  <c r="AA335"/>
  <c r="AA336"/>
  <c r="AA337"/>
  <c r="AA338"/>
  <c r="AA339"/>
  <c r="AA340"/>
  <c r="AA341"/>
  <c r="AA342"/>
  <c r="AA343"/>
  <c r="AA344"/>
  <c r="AA345"/>
  <c r="AA346"/>
  <c r="AA347"/>
  <c r="AA348"/>
  <c r="AA349"/>
  <c r="AA350"/>
  <c r="AA351"/>
  <c r="AA352"/>
  <c r="AA353"/>
  <c r="AA354"/>
  <c r="AA355"/>
  <c r="AA356"/>
  <c r="AA357"/>
  <c r="AA358"/>
  <c r="AA359"/>
  <c r="AA360"/>
  <c r="AA361"/>
  <c r="AA362"/>
  <c r="AA363"/>
  <c r="AA364"/>
  <c r="AA365"/>
  <c r="AA366"/>
  <c r="AA367"/>
  <c r="AA368"/>
  <c r="AA369"/>
  <c r="AA370"/>
  <c r="AA371"/>
  <c r="AA372"/>
  <c r="AA373"/>
  <c r="AA374"/>
  <c r="AA375"/>
  <c r="AA376"/>
  <c r="AA377"/>
  <c r="AA378"/>
  <c r="AA379"/>
  <c r="AA380"/>
  <c r="AA381"/>
  <c r="AA382"/>
  <c r="AA383"/>
  <c r="AA384"/>
  <c r="AA385"/>
  <c r="AA386"/>
  <c r="AA387"/>
  <c r="AA388"/>
  <c r="AA389"/>
  <c r="AA390"/>
  <c r="AA391"/>
  <c r="AA392"/>
  <c r="AA393"/>
  <c r="AA394"/>
  <c r="AA395"/>
  <c r="AA396"/>
  <c r="AA397"/>
  <c r="AA398"/>
  <c r="AA399"/>
  <c r="AA400"/>
  <c r="AA401"/>
  <c r="AA402"/>
  <c r="AA403"/>
  <c r="AA404"/>
  <c r="AA405"/>
  <c r="AA406"/>
  <c r="AA407"/>
  <c r="AA408"/>
  <c r="AA409"/>
  <c r="AA410"/>
  <c r="AA411"/>
  <c r="AA412"/>
  <c r="AA413"/>
  <c r="AA414"/>
  <c r="AA415"/>
  <c r="AA416"/>
  <c r="AA417"/>
  <c r="AA418"/>
  <c r="AA419"/>
  <c r="AA420"/>
  <c r="AA421"/>
  <c r="AA422"/>
  <c r="AA423"/>
  <c r="AA424"/>
  <c r="AA425"/>
  <c r="AA426"/>
  <c r="AA427"/>
  <c r="AA428"/>
  <c r="AA429"/>
  <c r="AA430"/>
  <c r="AA431"/>
  <c r="AA432"/>
  <c r="AA433"/>
  <c r="AA434"/>
  <c r="AA435"/>
  <c r="AA436"/>
  <c r="AA437"/>
  <c r="AA438"/>
  <c r="AA439"/>
  <c r="AA440"/>
  <c r="AA441"/>
  <c r="AA442"/>
  <c r="AA443"/>
  <c r="AA444"/>
  <c r="AA445"/>
  <c r="AA446"/>
  <c r="AA447"/>
  <c r="AA448"/>
  <c r="AA449"/>
  <c r="AA450"/>
  <c r="AA451"/>
  <c r="AA452"/>
  <c r="AA453"/>
  <c r="AA454"/>
  <c r="AA455"/>
  <c r="AA456"/>
  <c r="AA457"/>
  <c r="AA458"/>
  <c r="AA459"/>
  <c r="AA460"/>
  <c r="AA461"/>
  <c r="AA462"/>
  <c r="AA463"/>
  <c r="AA464"/>
  <c r="AA465"/>
  <c r="AA466"/>
  <c r="AA467"/>
  <c r="AA468"/>
  <c r="AA469"/>
  <c r="AA470"/>
  <c r="AA471"/>
  <c r="AA472"/>
  <c r="AA473"/>
  <c r="AA474"/>
  <c r="AA475"/>
  <c r="AA476"/>
  <c r="AA477"/>
  <c r="AA478"/>
  <c r="AA479"/>
  <c r="AA480"/>
  <c r="AA481"/>
  <c r="AA482"/>
  <c r="AA483"/>
  <c r="AA484"/>
  <c r="AA485"/>
  <c r="AA486"/>
  <c r="AA487"/>
  <c r="AA488"/>
  <c r="AA489"/>
  <c r="AA490"/>
  <c r="AA491"/>
  <c r="AA492"/>
  <c r="AA493"/>
  <c r="AA494"/>
  <c r="AA495"/>
  <c r="AA496"/>
  <c r="AA497"/>
  <c r="AA498"/>
  <c r="AA499"/>
  <c r="AA500"/>
  <c r="AA501"/>
  <c r="AA502"/>
  <c r="AA503"/>
  <c r="AA504"/>
  <c r="AA505"/>
  <c r="AA506"/>
  <c r="AA507"/>
  <c r="AA508"/>
  <c r="AA509"/>
  <c r="AA510"/>
  <c r="AA511"/>
  <c r="AA512"/>
  <c r="AA513"/>
  <c r="AA514"/>
  <c r="AA515"/>
  <c r="AA516"/>
  <c r="AA517"/>
  <c r="AA518"/>
  <c r="AA519"/>
  <c r="AA520"/>
  <c r="AA521"/>
  <c r="AA522"/>
  <c r="AA523"/>
  <c r="AA524"/>
  <c r="AA525"/>
  <c r="AA526"/>
  <c r="AA527"/>
  <c r="AA528"/>
  <c r="AA529"/>
  <c r="AA530"/>
  <c r="AA531"/>
  <c r="AA532"/>
  <c r="AA533"/>
  <c r="AA534"/>
  <c r="AA535"/>
  <c r="AA536"/>
  <c r="AA537"/>
  <c r="AA538"/>
  <c r="AA539"/>
  <c r="AA540"/>
  <c r="AA541"/>
  <c r="AA542"/>
  <c r="AA543"/>
  <c r="AA544"/>
  <c r="AA545"/>
  <c r="AA546"/>
  <c r="AA547"/>
  <c r="AA548"/>
  <c r="AA549"/>
  <c r="AA550"/>
  <c r="AA551"/>
  <c r="AA552"/>
  <c r="AA553"/>
  <c r="AA554"/>
  <c r="AA555"/>
  <c r="AA556"/>
  <c r="AA557"/>
  <c r="AA558"/>
  <c r="AA559"/>
  <c r="AA560"/>
  <c r="AA561"/>
  <c r="AA562"/>
  <c r="AA563"/>
  <c r="AA564"/>
  <c r="AA565"/>
  <c r="AA566"/>
  <c r="AA567"/>
  <c r="AA568"/>
  <c r="AA569"/>
  <c r="AA570"/>
  <c r="AA571"/>
  <c r="AA572"/>
  <c r="AA573"/>
  <c r="AA574"/>
  <c r="AA575"/>
  <c r="AA576"/>
  <c r="AA577"/>
  <c r="AA578"/>
  <c r="AA579"/>
  <c r="AA580"/>
  <c r="AA581"/>
  <c r="AA582"/>
  <c r="AA583"/>
  <c r="AA584"/>
  <c r="AA585"/>
  <c r="AA586"/>
  <c r="AA587"/>
  <c r="AA588"/>
  <c r="AA589"/>
  <c r="AA590"/>
  <c r="AA591"/>
  <c r="AA592"/>
  <c r="AA593"/>
  <c r="AA594"/>
  <c r="AA595"/>
  <c r="AA596"/>
  <c r="AA597"/>
  <c r="AA2"/>
  <c r="AC3" l="1"/>
  <c r="AC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0"/>
  <c r="AC191"/>
  <c r="AC192"/>
  <c r="AC193"/>
  <c r="AC194"/>
  <c r="AC195"/>
  <c r="AC196"/>
  <c r="AC197"/>
  <c r="AC198"/>
  <c r="AC199"/>
  <c r="AC200"/>
  <c r="AC201"/>
  <c r="AC202"/>
  <c r="AC203"/>
  <c r="AC204"/>
  <c r="AC205"/>
  <c r="AC206"/>
  <c r="AC207"/>
  <c r="AC208"/>
  <c r="AC209"/>
  <c r="AC210"/>
  <c r="AC211"/>
  <c r="AC212"/>
  <c r="AC213"/>
  <c r="AC214"/>
  <c r="AC215"/>
  <c r="AC216"/>
  <c r="AC217"/>
  <c r="AC218"/>
  <c r="AC219"/>
  <c r="AC220"/>
  <c r="AC221"/>
  <c r="AC222"/>
  <c r="AC223"/>
  <c r="AC224"/>
  <c r="AC225"/>
  <c r="AC226"/>
  <c r="AC227"/>
  <c r="AC228"/>
  <c r="AC229"/>
  <c r="AC230"/>
  <c r="AC231"/>
  <c r="AC232"/>
  <c r="AC233"/>
  <c r="AC234"/>
  <c r="AC235"/>
  <c r="AC236"/>
  <c r="AC237"/>
  <c r="AC238"/>
  <c r="AC239"/>
  <c r="AC240"/>
  <c r="AC241"/>
  <c r="AC242"/>
  <c r="AC243"/>
  <c r="AC244"/>
  <c r="AC245"/>
  <c r="AC246"/>
  <c r="AC247"/>
  <c r="AC248"/>
  <c r="AC249"/>
  <c r="AC250"/>
  <c r="AC251"/>
  <c r="AC252"/>
  <c r="AC253"/>
  <c r="AC254"/>
  <c r="AC255"/>
  <c r="AC256"/>
  <c r="AC257"/>
  <c r="AC258"/>
  <c r="AC259"/>
  <c r="AC260"/>
  <c r="AC261"/>
  <c r="AC262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7"/>
  <c r="AC288"/>
  <c r="AC289"/>
  <c r="AC290"/>
  <c r="AC291"/>
  <c r="AC292"/>
  <c r="AC293"/>
  <c r="AC294"/>
  <c r="AC295"/>
  <c r="AC296"/>
  <c r="AC297"/>
  <c r="AC298"/>
  <c r="AC299"/>
  <c r="AC300"/>
  <c r="AC301"/>
  <c r="AC302"/>
  <c r="AC303"/>
  <c r="AC304"/>
  <c r="AC305"/>
  <c r="AC306"/>
  <c r="AC307"/>
  <c r="AC308"/>
  <c r="AC309"/>
  <c r="AC310"/>
  <c r="AC311"/>
  <c r="AC312"/>
  <c r="AC313"/>
  <c r="AC314"/>
  <c r="AC315"/>
  <c r="AC316"/>
  <c r="AC317"/>
  <c r="AC318"/>
  <c r="AC319"/>
  <c r="AC320"/>
  <c r="AC321"/>
  <c r="AC322"/>
  <c r="AC323"/>
  <c r="AC324"/>
  <c r="AC325"/>
  <c r="AC326"/>
  <c r="AC327"/>
  <c r="AC328"/>
  <c r="AC329"/>
  <c r="AC330"/>
  <c r="AC331"/>
  <c r="AC332"/>
  <c r="AC333"/>
  <c r="AC334"/>
  <c r="AC335"/>
  <c r="AC336"/>
  <c r="AC337"/>
  <c r="AC338"/>
  <c r="AC339"/>
  <c r="AC340"/>
  <c r="AC341"/>
  <c r="AC342"/>
  <c r="AC343"/>
  <c r="AC344"/>
  <c r="AC345"/>
  <c r="AC346"/>
  <c r="AC347"/>
  <c r="AC348"/>
  <c r="AC349"/>
  <c r="AC350"/>
  <c r="AC351"/>
  <c r="AC352"/>
  <c r="AC353"/>
  <c r="AC354"/>
  <c r="AC355"/>
  <c r="AC356"/>
  <c r="AC357"/>
  <c r="AC358"/>
  <c r="AC359"/>
  <c r="AC360"/>
  <c r="AC361"/>
  <c r="AC362"/>
  <c r="AC363"/>
  <c r="AC364"/>
  <c r="AC365"/>
  <c r="AC366"/>
  <c r="AC367"/>
  <c r="AC368"/>
  <c r="AC369"/>
  <c r="AC370"/>
  <c r="AC371"/>
  <c r="AC372"/>
  <c r="AC373"/>
  <c r="AC374"/>
  <c r="AC375"/>
  <c r="AC376"/>
  <c r="AC377"/>
  <c r="AC378"/>
  <c r="AC379"/>
  <c r="AC380"/>
  <c r="AC381"/>
  <c r="AC382"/>
  <c r="AC383"/>
  <c r="AC384"/>
  <c r="AC385"/>
  <c r="AC386"/>
  <c r="AC387"/>
  <c r="AC388"/>
  <c r="AC389"/>
  <c r="AC390"/>
  <c r="AC391"/>
  <c r="AC392"/>
  <c r="AC393"/>
  <c r="AC394"/>
  <c r="AC395"/>
  <c r="AC396"/>
  <c r="AC397"/>
  <c r="AC398"/>
  <c r="AC399"/>
  <c r="AC400"/>
  <c r="AC401"/>
  <c r="AC402"/>
  <c r="AC403"/>
  <c r="AC404"/>
  <c r="AC405"/>
  <c r="AC406"/>
  <c r="AC407"/>
  <c r="AC408"/>
  <c r="AC409"/>
  <c r="AC410"/>
  <c r="AC411"/>
  <c r="AC412"/>
  <c r="AC413"/>
  <c r="AC414"/>
  <c r="AC415"/>
  <c r="AC416"/>
  <c r="AC417"/>
  <c r="AC418"/>
  <c r="AC419"/>
  <c r="AC420"/>
  <c r="AC421"/>
  <c r="AC422"/>
  <c r="AC423"/>
  <c r="AC424"/>
  <c r="AC425"/>
  <c r="AC426"/>
  <c r="AC427"/>
  <c r="AC428"/>
  <c r="AC429"/>
  <c r="AC430"/>
  <c r="AC431"/>
  <c r="AC432"/>
  <c r="AC433"/>
  <c r="AC434"/>
  <c r="AC435"/>
  <c r="AC436"/>
  <c r="AC437"/>
  <c r="AC438"/>
  <c r="AC439"/>
  <c r="AC440"/>
  <c r="AC441"/>
  <c r="AC442"/>
  <c r="AC443"/>
  <c r="AC444"/>
  <c r="AC445"/>
  <c r="AC446"/>
  <c r="AC447"/>
  <c r="AC448"/>
  <c r="AC449"/>
  <c r="AC450"/>
  <c r="AC451"/>
  <c r="AC452"/>
  <c r="AC453"/>
  <c r="AC454"/>
  <c r="AC455"/>
  <c r="AC456"/>
  <c r="AC457"/>
  <c r="AC458"/>
  <c r="AC459"/>
  <c r="AC460"/>
  <c r="AC461"/>
  <c r="AC462"/>
  <c r="AC463"/>
  <c r="AC464"/>
  <c r="AC465"/>
  <c r="AC466"/>
  <c r="AC467"/>
  <c r="AC468"/>
  <c r="AC469"/>
  <c r="AC470"/>
  <c r="AC471"/>
  <c r="AC472"/>
  <c r="AC473"/>
  <c r="AC474"/>
  <c r="AC475"/>
  <c r="AC476"/>
  <c r="AC477"/>
  <c r="AC478"/>
  <c r="AC479"/>
  <c r="AC480"/>
  <c r="AC481"/>
  <c r="AC482"/>
  <c r="AC483"/>
  <c r="AC484"/>
  <c r="AC485"/>
  <c r="AC486"/>
  <c r="AC487"/>
  <c r="AC488"/>
  <c r="AC489"/>
  <c r="AC490"/>
  <c r="AC491"/>
  <c r="AC492"/>
  <c r="AC493"/>
  <c r="AC494"/>
  <c r="AC495"/>
  <c r="AC496"/>
  <c r="AC497"/>
  <c r="AC498"/>
  <c r="AC499"/>
  <c r="AC500"/>
  <c r="AC501"/>
  <c r="AC502"/>
  <c r="AC503"/>
  <c r="AC504"/>
  <c r="AC505"/>
  <c r="AC506"/>
  <c r="AC507"/>
  <c r="AC508"/>
  <c r="AC509"/>
  <c r="AC510"/>
  <c r="AC511"/>
  <c r="AC512"/>
  <c r="AC513"/>
  <c r="AC514"/>
  <c r="AC515"/>
  <c r="AC516"/>
  <c r="AC517"/>
  <c r="AC518"/>
  <c r="AC519"/>
  <c r="AC520"/>
  <c r="AC521"/>
  <c r="AC522"/>
  <c r="AC523"/>
  <c r="AC524"/>
  <c r="AC525"/>
  <c r="AC526"/>
  <c r="AC527"/>
  <c r="AC528"/>
  <c r="AC529"/>
  <c r="AC530"/>
  <c r="AC531"/>
  <c r="AC532"/>
  <c r="AC533"/>
  <c r="AC534"/>
  <c r="AC535"/>
  <c r="AC536"/>
  <c r="AC537"/>
  <c r="AC538"/>
  <c r="AC539"/>
  <c r="AC540"/>
  <c r="AC541"/>
  <c r="AC542"/>
  <c r="AC543"/>
  <c r="AC544"/>
  <c r="AC545"/>
  <c r="AC546"/>
  <c r="AC547"/>
  <c r="AC548"/>
  <c r="AC549"/>
  <c r="AC550"/>
  <c r="AC551"/>
  <c r="AC552"/>
  <c r="AC553"/>
  <c r="AC554"/>
  <c r="AC555"/>
  <c r="AC556"/>
  <c r="AC557"/>
  <c r="AC558"/>
  <c r="AC559"/>
  <c r="AC560"/>
  <c r="AC561"/>
  <c r="AC562"/>
  <c r="AC563"/>
  <c r="AC564"/>
  <c r="AC565"/>
  <c r="AC566"/>
  <c r="AC567"/>
  <c r="AC568"/>
  <c r="AC569"/>
  <c r="AC570"/>
  <c r="AC571"/>
  <c r="AC572"/>
  <c r="AC573"/>
  <c r="AC574"/>
  <c r="AC575"/>
  <c r="AC576"/>
  <c r="AC577"/>
  <c r="AC578"/>
  <c r="AC579"/>
  <c r="AC580"/>
  <c r="AC581"/>
  <c r="AC582"/>
  <c r="AC583"/>
  <c r="AC584"/>
  <c r="AC585"/>
  <c r="AC586"/>
  <c r="AC587"/>
  <c r="AC588"/>
  <c r="AC589"/>
  <c r="AC590"/>
  <c r="AC591"/>
  <c r="AC592"/>
  <c r="AC593"/>
  <c r="AC594"/>
  <c r="AC595"/>
  <c r="AC596"/>
  <c r="AC597"/>
  <c r="AC2"/>
  <c r="Y3" l="1"/>
  <c r="Z3"/>
  <c r="AB3"/>
  <c r="AD3"/>
  <c r="Y4"/>
  <c r="Z4"/>
  <c r="AB4"/>
  <c r="AD4"/>
  <c r="Y5"/>
  <c r="Z5"/>
  <c r="AB5"/>
  <c r="AD5"/>
  <c r="Y6"/>
  <c r="Z6"/>
  <c r="AB6"/>
  <c r="AD6"/>
  <c r="Y7"/>
  <c r="Z7"/>
  <c r="AB7"/>
  <c r="AD7"/>
  <c r="AE7"/>
  <c r="Y8"/>
  <c r="Z8"/>
  <c r="AB8"/>
  <c r="AD8"/>
  <c r="Y9"/>
  <c r="Z9"/>
  <c r="AB9"/>
  <c r="AD9"/>
  <c r="AE9" s="1"/>
  <c r="Y10"/>
  <c r="Z10"/>
  <c r="AB10"/>
  <c r="AD10"/>
  <c r="Y11"/>
  <c r="Z11"/>
  <c r="AB11"/>
  <c r="AD11"/>
  <c r="Y12"/>
  <c r="Z12"/>
  <c r="AB12"/>
  <c r="AD12"/>
  <c r="Y13"/>
  <c r="Z13"/>
  <c r="AB13"/>
  <c r="AD13"/>
  <c r="Y14"/>
  <c r="Z14"/>
  <c r="AB14"/>
  <c r="AD14"/>
  <c r="Y15"/>
  <c r="Z15"/>
  <c r="AB15"/>
  <c r="AD15"/>
  <c r="AE15"/>
  <c r="Y16"/>
  <c r="Z16"/>
  <c r="AB16"/>
  <c r="AD16"/>
  <c r="Y17"/>
  <c r="Z17"/>
  <c r="AB17"/>
  <c r="AD17"/>
  <c r="AE17" s="1"/>
  <c r="Y18"/>
  <c r="Z18"/>
  <c r="AB18"/>
  <c r="AD18"/>
  <c r="Y19"/>
  <c r="Z19"/>
  <c r="AB19"/>
  <c r="AD19"/>
  <c r="Y20"/>
  <c r="Z20"/>
  <c r="AB20"/>
  <c r="AD20"/>
  <c r="Y21"/>
  <c r="Z21"/>
  <c r="AB21"/>
  <c r="AD21"/>
  <c r="Y22"/>
  <c r="Z22"/>
  <c r="AB22"/>
  <c r="AD22"/>
  <c r="Y23"/>
  <c r="Z23"/>
  <c r="AB23"/>
  <c r="AD23"/>
  <c r="AE23" s="1"/>
  <c r="Y24"/>
  <c r="Z24"/>
  <c r="AB24"/>
  <c r="AD24"/>
  <c r="Y25"/>
  <c r="Z25"/>
  <c r="AB25"/>
  <c r="AD25"/>
  <c r="AE25" s="1"/>
  <c r="Y26"/>
  <c r="Z26"/>
  <c r="AB26"/>
  <c r="AD26"/>
  <c r="Y27"/>
  <c r="Z27"/>
  <c r="AB27"/>
  <c r="AD27"/>
  <c r="Y28"/>
  <c r="Z28"/>
  <c r="AB28"/>
  <c r="AD28"/>
  <c r="Y29"/>
  <c r="Z29"/>
  <c r="AB29"/>
  <c r="AD29"/>
  <c r="Y30"/>
  <c r="Z30"/>
  <c r="AB30"/>
  <c r="AD30"/>
  <c r="Y31"/>
  <c r="Z31"/>
  <c r="AB31"/>
  <c r="AD31"/>
  <c r="Y32"/>
  <c r="Z32"/>
  <c r="AB32"/>
  <c r="AD32"/>
  <c r="Y33"/>
  <c r="Z33"/>
  <c r="AB33"/>
  <c r="AD33"/>
  <c r="Y34"/>
  <c r="Z34"/>
  <c r="AB34"/>
  <c r="AD34"/>
  <c r="Y35"/>
  <c r="Z35"/>
  <c r="AE35" s="1"/>
  <c r="AB35"/>
  <c r="AD35"/>
  <c r="Y36"/>
  <c r="Z36"/>
  <c r="AE36" s="1"/>
  <c r="AB36"/>
  <c r="AD36"/>
  <c r="Y37"/>
  <c r="Z37"/>
  <c r="AE37" s="1"/>
  <c r="AB37"/>
  <c r="AD37"/>
  <c r="Y38"/>
  <c r="Z38"/>
  <c r="AE38" s="1"/>
  <c r="AB38"/>
  <c r="AD38"/>
  <c r="Y39"/>
  <c r="Z39"/>
  <c r="AE39" s="1"/>
  <c r="AB39"/>
  <c r="AD39"/>
  <c r="Y40"/>
  <c r="Z40"/>
  <c r="AB40"/>
  <c r="AD40"/>
  <c r="Y41"/>
  <c r="Z41"/>
  <c r="AB41"/>
  <c r="AD41"/>
  <c r="Y42"/>
  <c r="Z42"/>
  <c r="AB42"/>
  <c r="AD42"/>
  <c r="Y43"/>
  <c r="Z43"/>
  <c r="AE43" s="1"/>
  <c r="AB43"/>
  <c r="AD43"/>
  <c r="Y44"/>
  <c r="Z44"/>
  <c r="AE44" s="1"/>
  <c r="AB44"/>
  <c r="AD44"/>
  <c r="Y45"/>
  <c r="Z45"/>
  <c r="AE45" s="1"/>
  <c r="AB45"/>
  <c r="AD45"/>
  <c r="Y46"/>
  <c r="Z46"/>
  <c r="AE46" s="1"/>
  <c r="AB46"/>
  <c r="AD46"/>
  <c r="Y47"/>
  <c r="Z47"/>
  <c r="AB47"/>
  <c r="AD47"/>
  <c r="AE47"/>
  <c r="Y48"/>
  <c r="Z48"/>
  <c r="AB48"/>
  <c r="AD48"/>
  <c r="Y49"/>
  <c r="Z49"/>
  <c r="AB49"/>
  <c r="AD49"/>
  <c r="AE49" s="1"/>
  <c r="Y50"/>
  <c r="Z50"/>
  <c r="AB50"/>
  <c r="AD50"/>
  <c r="Y51"/>
  <c r="Z51"/>
  <c r="AB51"/>
  <c r="AD51"/>
  <c r="Y52"/>
  <c r="Z52"/>
  <c r="AB52"/>
  <c r="AD52"/>
  <c r="Y53"/>
  <c r="Z53"/>
  <c r="AB53"/>
  <c r="AD53"/>
  <c r="Y54"/>
  <c r="Z54"/>
  <c r="AB54"/>
  <c r="AD54"/>
  <c r="Y55"/>
  <c r="Z55"/>
  <c r="AB55"/>
  <c r="AD55"/>
  <c r="AE55" s="1"/>
  <c r="Y56"/>
  <c r="Z56"/>
  <c r="AB56"/>
  <c r="AD56"/>
  <c r="Y57"/>
  <c r="Z57"/>
  <c r="AB57"/>
  <c r="AD57"/>
  <c r="AE57" s="1"/>
  <c r="Y58"/>
  <c r="Z58"/>
  <c r="AB58"/>
  <c r="AD58"/>
  <c r="Y59"/>
  <c r="Z59"/>
  <c r="AB59"/>
  <c r="AD59"/>
  <c r="Y60"/>
  <c r="Z60"/>
  <c r="AB60"/>
  <c r="AD60"/>
  <c r="Y61"/>
  <c r="Z61"/>
  <c r="AB61"/>
  <c r="AD61"/>
  <c r="Y62"/>
  <c r="Z62"/>
  <c r="AB62"/>
  <c r="AD62"/>
  <c r="Y63"/>
  <c r="Z63"/>
  <c r="AB63"/>
  <c r="AD63"/>
  <c r="Y64"/>
  <c r="Z64"/>
  <c r="AB64"/>
  <c r="AD64"/>
  <c r="Y65"/>
  <c r="Z65"/>
  <c r="AB65"/>
  <c r="AD65"/>
  <c r="Y66"/>
  <c r="Z66"/>
  <c r="AB66"/>
  <c r="AD66"/>
  <c r="Y67"/>
  <c r="Z67"/>
  <c r="AE67" s="1"/>
  <c r="AB67"/>
  <c r="AD67"/>
  <c r="Y68"/>
  <c r="Z68"/>
  <c r="AE68" s="1"/>
  <c r="AB68"/>
  <c r="AD68"/>
  <c r="Y69"/>
  <c r="Z69"/>
  <c r="AE69" s="1"/>
  <c r="AB69"/>
  <c r="AD69"/>
  <c r="Y70"/>
  <c r="Z70"/>
  <c r="AE70" s="1"/>
  <c r="AB70"/>
  <c r="AD70"/>
  <c r="Y71"/>
  <c r="Z71"/>
  <c r="AE71" s="1"/>
  <c r="AB71"/>
  <c r="AD71"/>
  <c r="Y72"/>
  <c r="Z72"/>
  <c r="AB72"/>
  <c r="AD72"/>
  <c r="Y73"/>
  <c r="Z73"/>
  <c r="AB73"/>
  <c r="AD73"/>
  <c r="Y74"/>
  <c r="Z74"/>
  <c r="AB74"/>
  <c r="AD74"/>
  <c r="Y75"/>
  <c r="Z75"/>
  <c r="AE75" s="1"/>
  <c r="AB75"/>
  <c r="AD75"/>
  <c r="Y76"/>
  <c r="Z76"/>
  <c r="AE76" s="1"/>
  <c r="AB76"/>
  <c r="AD76"/>
  <c r="Y77"/>
  <c r="Z77"/>
  <c r="AE77" s="1"/>
  <c r="AB77"/>
  <c r="AD77"/>
  <c r="Y78"/>
  <c r="Z78"/>
  <c r="AE78" s="1"/>
  <c r="AB78"/>
  <c r="AD78"/>
  <c r="Y79"/>
  <c r="Z79"/>
  <c r="AB79"/>
  <c r="AD79"/>
  <c r="AE79"/>
  <c r="Y80"/>
  <c r="Z80"/>
  <c r="AB80"/>
  <c r="AD80"/>
  <c r="Y81"/>
  <c r="Z81"/>
  <c r="AB81"/>
  <c r="AD81"/>
  <c r="AE81" s="1"/>
  <c r="Y82"/>
  <c r="Z82"/>
  <c r="AB82"/>
  <c r="AD82"/>
  <c r="Y83"/>
  <c r="Z83"/>
  <c r="AB83"/>
  <c r="AD83"/>
  <c r="Y84"/>
  <c r="Z84"/>
  <c r="AB84"/>
  <c r="AD84"/>
  <c r="Y85"/>
  <c r="Z85"/>
  <c r="AB85"/>
  <c r="AD85"/>
  <c r="Y86"/>
  <c r="Z86"/>
  <c r="AB86"/>
  <c r="AD86"/>
  <c r="Y87"/>
  <c r="Z87"/>
  <c r="AB87"/>
  <c r="AD87"/>
  <c r="AE87" s="1"/>
  <c r="Y88"/>
  <c r="Z88"/>
  <c r="AB88"/>
  <c r="AD88"/>
  <c r="Y89"/>
  <c r="Z89"/>
  <c r="AB89"/>
  <c r="AD89"/>
  <c r="AE89" s="1"/>
  <c r="Y90"/>
  <c r="Z90"/>
  <c r="AB90"/>
  <c r="AD90"/>
  <c r="Y91"/>
  <c r="Z91"/>
  <c r="AB91"/>
  <c r="AD91"/>
  <c r="Y92"/>
  <c r="Z92"/>
  <c r="AB92"/>
  <c r="AD92"/>
  <c r="Y93"/>
  <c r="Z93"/>
  <c r="AB93"/>
  <c r="AD93"/>
  <c r="Y94"/>
  <c r="Z94"/>
  <c r="AB94"/>
  <c r="AD94"/>
  <c r="Y95"/>
  <c r="Z95"/>
  <c r="AB95"/>
  <c r="AD95"/>
  <c r="Y96"/>
  <c r="Z96"/>
  <c r="AB96"/>
  <c r="AD96"/>
  <c r="Y97"/>
  <c r="Z97"/>
  <c r="AB97"/>
  <c r="AD97"/>
  <c r="Y98"/>
  <c r="Z98"/>
  <c r="AB98"/>
  <c r="AD98"/>
  <c r="Y99"/>
  <c r="Z99"/>
  <c r="AE99" s="1"/>
  <c r="AB99"/>
  <c r="AD99"/>
  <c r="Y100"/>
  <c r="Z100"/>
  <c r="AE100" s="1"/>
  <c r="AB100"/>
  <c r="AD100"/>
  <c r="Y101"/>
  <c r="Z101"/>
  <c r="AE101" s="1"/>
  <c r="AB101"/>
  <c r="AD101"/>
  <c r="Y102"/>
  <c r="Z102"/>
  <c r="AE102" s="1"/>
  <c r="AB102"/>
  <c r="AD102"/>
  <c r="Y103"/>
  <c r="Z103"/>
  <c r="AE103" s="1"/>
  <c r="AB103"/>
  <c r="AD103"/>
  <c r="Y104"/>
  <c r="Z104"/>
  <c r="AB104"/>
  <c r="AD104"/>
  <c r="Y105"/>
  <c r="Z105"/>
  <c r="AB105"/>
  <c r="AD105"/>
  <c r="Y106"/>
  <c r="Z106"/>
  <c r="AB106"/>
  <c r="AD106"/>
  <c r="Y107"/>
  <c r="Z107"/>
  <c r="AE107" s="1"/>
  <c r="AB107"/>
  <c r="AD107"/>
  <c r="Y108"/>
  <c r="Z108"/>
  <c r="AE108" s="1"/>
  <c r="AB108"/>
  <c r="AD108"/>
  <c r="Y109"/>
  <c r="Z109"/>
  <c r="AE109" s="1"/>
  <c r="AB109"/>
  <c r="AD109"/>
  <c r="Y110"/>
  <c r="Z110"/>
  <c r="AE110" s="1"/>
  <c r="AB110"/>
  <c r="AD110"/>
  <c r="Y111"/>
  <c r="Z111"/>
  <c r="AB111"/>
  <c r="AD111"/>
  <c r="AE111"/>
  <c r="Y112"/>
  <c r="Z112"/>
  <c r="AB112"/>
  <c r="AD112"/>
  <c r="Y113"/>
  <c r="Z113"/>
  <c r="AB113"/>
  <c r="AD113"/>
  <c r="AE113" s="1"/>
  <c r="Y114"/>
  <c r="Z114"/>
  <c r="AB114"/>
  <c r="AD114"/>
  <c r="Y115"/>
  <c r="Z115"/>
  <c r="AB115"/>
  <c r="AD115"/>
  <c r="Y116"/>
  <c r="Z116"/>
  <c r="AB116"/>
  <c r="AD116"/>
  <c r="Y117"/>
  <c r="Z117"/>
  <c r="AB117"/>
  <c r="AD117"/>
  <c r="Y118"/>
  <c r="Z118"/>
  <c r="AB118"/>
  <c r="AD118"/>
  <c r="Y119"/>
  <c r="Z119"/>
  <c r="AB119"/>
  <c r="AD119"/>
  <c r="AE119" s="1"/>
  <c r="Y120"/>
  <c r="Z120"/>
  <c r="AB120"/>
  <c r="AD120"/>
  <c r="Y121"/>
  <c r="Z121"/>
  <c r="AB121"/>
  <c r="AD121"/>
  <c r="AE121" s="1"/>
  <c r="Y122"/>
  <c r="Z122"/>
  <c r="AB122"/>
  <c r="AD122"/>
  <c r="Y123"/>
  <c r="Z123"/>
  <c r="AB123"/>
  <c r="AD123"/>
  <c r="Y124"/>
  <c r="Z124"/>
  <c r="AB124"/>
  <c r="AD124"/>
  <c r="Y125"/>
  <c r="Z125"/>
  <c r="AB125"/>
  <c r="AD125"/>
  <c r="Y126"/>
  <c r="Z126"/>
  <c r="AB126"/>
  <c r="AD126"/>
  <c r="Y127"/>
  <c r="Z127"/>
  <c r="AB127"/>
  <c r="AD127"/>
  <c r="Y128"/>
  <c r="Z128"/>
  <c r="AB128"/>
  <c r="AD128"/>
  <c r="Y129"/>
  <c r="Z129"/>
  <c r="AB129"/>
  <c r="AD129"/>
  <c r="Y130"/>
  <c r="Z130"/>
  <c r="AB130"/>
  <c r="AD130"/>
  <c r="Y131"/>
  <c r="Z131"/>
  <c r="AE131" s="1"/>
  <c r="AB131"/>
  <c r="AD131"/>
  <c r="Y132"/>
  <c r="Z132"/>
  <c r="AE132" s="1"/>
  <c r="AB132"/>
  <c r="AD132"/>
  <c r="Y133"/>
  <c r="Z133"/>
  <c r="AE133" s="1"/>
  <c r="AB133"/>
  <c r="AD133"/>
  <c r="Y134"/>
  <c r="Z134"/>
  <c r="AE134" s="1"/>
  <c r="AB134"/>
  <c r="AD134"/>
  <c r="Y135"/>
  <c r="Z135"/>
  <c r="AE135" s="1"/>
  <c r="AB135"/>
  <c r="AD135"/>
  <c r="Y136"/>
  <c r="Z136"/>
  <c r="AB136"/>
  <c r="AD136"/>
  <c r="Y137"/>
  <c r="Z137"/>
  <c r="AB137"/>
  <c r="AD137"/>
  <c r="Y138"/>
  <c r="Z138"/>
  <c r="AB138"/>
  <c r="AD138"/>
  <c r="Y139"/>
  <c r="Z139"/>
  <c r="AE139" s="1"/>
  <c r="AB139"/>
  <c r="AD139"/>
  <c r="Y140"/>
  <c r="Z140"/>
  <c r="AE140" s="1"/>
  <c r="AB140"/>
  <c r="AD140"/>
  <c r="Y141"/>
  <c r="Z141"/>
  <c r="AE141" s="1"/>
  <c r="AB141"/>
  <c r="AD141"/>
  <c r="Y142"/>
  <c r="Z142"/>
  <c r="AE142" s="1"/>
  <c r="AB142"/>
  <c r="AD142"/>
  <c r="Y143"/>
  <c r="Z143"/>
  <c r="AE143" s="1"/>
  <c r="AB143"/>
  <c r="AD143"/>
  <c r="Y144"/>
  <c r="Z144"/>
  <c r="AB144"/>
  <c r="AD144"/>
  <c r="Y145"/>
  <c r="Z145"/>
  <c r="AB145"/>
  <c r="AD145"/>
  <c r="AE145" s="1"/>
  <c r="Y146"/>
  <c r="Z146"/>
  <c r="AB146"/>
  <c r="AD146"/>
  <c r="Y147"/>
  <c r="Z147"/>
  <c r="AB147"/>
  <c r="AD147"/>
  <c r="Y148"/>
  <c r="Z148"/>
  <c r="AB148"/>
  <c r="AD148"/>
  <c r="Y149"/>
  <c r="Z149"/>
  <c r="AB149"/>
  <c r="AD149"/>
  <c r="Y150"/>
  <c r="Z150"/>
  <c r="AB150"/>
  <c r="AD150"/>
  <c r="Y151"/>
  <c r="Z151"/>
  <c r="AB151"/>
  <c r="AD151"/>
  <c r="AE151"/>
  <c r="Y152"/>
  <c r="Z152"/>
  <c r="AB152"/>
  <c r="AD152"/>
  <c r="Y153"/>
  <c r="Z153"/>
  <c r="AB153"/>
  <c r="AD153"/>
  <c r="AE153" s="1"/>
  <c r="Y154"/>
  <c r="Z154"/>
  <c r="AB154"/>
  <c r="AD154"/>
  <c r="Y155"/>
  <c r="Z155"/>
  <c r="AB155"/>
  <c r="AD155"/>
  <c r="Y156"/>
  <c r="Z156"/>
  <c r="AB156"/>
  <c r="AD156"/>
  <c r="Y157"/>
  <c r="Z157"/>
  <c r="AB157"/>
  <c r="AD157"/>
  <c r="Y158"/>
  <c r="Z158"/>
  <c r="AB158"/>
  <c r="AD158"/>
  <c r="Y159"/>
  <c r="Z159"/>
  <c r="AB159"/>
  <c r="AD159"/>
  <c r="Y160"/>
  <c r="Z160"/>
  <c r="AB160"/>
  <c r="AD160"/>
  <c r="Y161"/>
  <c r="Z161"/>
  <c r="AB161"/>
  <c r="AD161"/>
  <c r="Y162"/>
  <c r="Z162"/>
  <c r="AB162"/>
  <c r="AD162"/>
  <c r="Y163"/>
  <c r="Z163"/>
  <c r="AE163" s="1"/>
  <c r="AB163"/>
  <c r="AD163"/>
  <c r="Y164"/>
  <c r="Z164"/>
  <c r="AE164" s="1"/>
  <c r="AB164"/>
  <c r="AD164"/>
  <c r="Y165"/>
  <c r="Z165"/>
  <c r="AE165" s="1"/>
  <c r="AB165"/>
  <c r="AD165"/>
  <c r="Y166"/>
  <c r="Z166"/>
  <c r="AE166" s="1"/>
  <c r="AB166"/>
  <c r="AD166"/>
  <c r="Y167"/>
  <c r="Z167"/>
  <c r="AE167" s="1"/>
  <c r="AB167"/>
  <c r="AD167"/>
  <c r="Y168"/>
  <c r="Z168"/>
  <c r="AB168"/>
  <c r="AD168"/>
  <c r="Y169"/>
  <c r="Z169"/>
  <c r="AB169"/>
  <c r="AD169"/>
  <c r="Y170"/>
  <c r="Z170"/>
  <c r="AB170"/>
  <c r="AD170"/>
  <c r="Y171"/>
  <c r="Z171"/>
  <c r="AE171" s="1"/>
  <c r="AB171"/>
  <c r="AD171"/>
  <c r="Y172"/>
  <c r="Z172"/>
  <c r="AE172" s="1"/>
  <c r="AB172"/>
  <c r="AD172"/>
  <c r="Y173"/>
  <c r="Z173"/>
  <c r="AE173" s="1"/>
  <c r="AB173"/>
  <c r="AD173"/>
  <c r="Y174"/>
  <c r="Z174"/>
  <c r="AE174" s="1"/>
  <c r="AB174"/>
  <c r="AD174"/>
  <c r="Y175"/>
  <c r="Z175"/>
  <c r="AB175"/>
  <c r="AD175"/>
  <c r="AE175"/>
  <c r="Y176"/>
  <c r="Z176"/>
  <c r="AB176"/>
  <c r="AD176"/>
  <c r="Y177"/>
  <c r="Z177"/>
  <c r="AB177"/>
  <c r="AD177"/>
  <c r="AE177" s="1"/>
  <c r="Y178"/>
  <c r="Z178"/>
  <c r="AB178"/>
  <c r="AD178"/>
  <c r="Y179"/>
  <c r="Z179"/>
  <c r="AB179"/>
  <c r="AD179"/>
  <c r="Y180"/>
  <c r="Z180"/>
  <c r="AB180"/>
  <c r="AD180"/>
  <c r="Y181"/>
  <c r="Z181"/>
  <c r="AB181"/>
  <c r="AD181"/>
  <c r="Y182"/>
  <c r="Z182"/>
  <c r="AB182"/>
  <c r="AD182"/>
  <c r="Y183"/>
  <c r="Z183"/>
  <c r="AB183"/>
  <c r="AD183"/>
  <c r="AE183" s="1"/>
  <c r="Y184"/>
  <c r="Z184"/>
  <c r="AB184"/>
  <c r="AD184"/>
  <c r="Y185"/>
  <c r="Z185"/>
  <c r="AB185"/>
  <c r="AD185"/>
  <c r="AE185" s="1"/>
  <c r="Y186"/>
  <c r="Z186"/>
  <c r="AB186"/>
  <c r="AD186"/>
  <c r="Y187"/>
  <c r="Z187"/>
  <c r="AB187"/>
  <c r="AD187"/>
  <c r="Y188"/>
  <c r="Z188"/>
  <c r="AB188"/>
  <c r="AD188"/>
  <c r="Y189"/>
  <c r="Z189"/>
  <c r="AB189"/>
  <c r="AD189"/>
  <c r="Y190"/>
  <c r="Z190"/>
  <c r="AB190"/>
  <c r="AD190"/>
  <c r="Y191"/>
  <c r="Z191"/>
  <c r="AB191"/>
  <c r="AD191"/>
  <c r="Y192"/>
  <c r="Z192"/>
  <c r="AB192"/>
  <c r="AD192"/>
  <c r="Y193"/>
  <c r="Z193"/>
  <c r="AB193"/>
  <c r="AD193"/>
  <c r="Y194"/>
  <c r="Z194"/>
  <c r="AB194"/>
  <c r="AD194"/>
  <c r="Y195"/>
  <c r="Z195"/>
  <c r="AE195" s="1"/>
  <c r="AB195"/>
  <c r="AD195"/>
  <c r="Y196"/>
  <c r="Z196"/>
  <c r="AE196" s="1"/>
  <c r="AB196"/>
  <c r="AD196"/>
  <c r="Y197"/>
  <c r="Z197"/>
  <c r="AE197" s="1"/>
  <c r="AB197"/>
  <c r="AD197"/>
  <c r="Y198"/>
  <c r="Z198"/>
  <c r="AE198" s="1"/>
  <c r="AB198"/>
  <c r="AD198"/>
  <c r="Y199"/>
  <c r="Z199"/>
  <c r="AE199" s="1"/>
  <c r="AB199"/>
  <c r="AD199"/>
  <c r="Y200"/>
  <c r="Z200"/>
  <c r="AB200"/>
  <c r="AD200"/>
  <c r="Y201"/>
  <c r="Z201"/>
  <c r="AB201"/>
  <c r="AD201"/>
  <c r="Y202"/>
  <c r="Z202"/>
  <c r="AB202"/>
  <c r="AD202"/>
  <c r="Y203"/>
  <c r="Z203"/>
  <c r="AE203" s="1"/>
  <c r="AB203"/>
  <c r="AD203"/>
  <c r="Y204"/>
  <c r="Z204"/>
  <c r="AE204" s="1"/>
  <c r="AB204"/>
  <c r="AD204"/>
  <c r="Y205"/>
  <c r="Z205"/>
  <c r="AE205" s="1"/>
  <c r="AB205"/>
  <c r="AD205"/>
  <c r="Y206"/>
  <c r="Z206"/>
  <c r="AE206" s="1"/>
  <c r="AB206"/>
  <c r="AD206"/>
  <c r="Y207"/>
  <c r="Z207"/>
  <c r="AE207" s="1"/>
  <c r="AB207"/>
  <c r="AD207"/>
  <c r="Y208"/>
  <c r="Z208"/>
  <c r="AB208"/>
  <c r="AD208"/>
  <c r="Y209"/>
  <c r="Z209"/>
  <c r="AB209"/>
  <c r="AD209"/>
  <c r="AE209" s="1"/>
  <c r="Y210"/>
  <c r="Z210"/>
  <c r="AB210"/>
  <c r="AD210"/>
  <c r="Y211"/>
  <c r="Z211"/>
  <c r="AB211"/>
  <c r="AD211"/>
  <c r="Y212"/>
  <c r="Z212"/>
  <c r="AB212"/>
  <c r="AD212"/>
  <c r="Y213"/>
  <c r="Z213"/>
  <c r="AB213"/>
  <c r="AD213"/>
  <c r="Y214"/>
  <c r="Z214"/>
  <c r="AB214"/>
  <c r="AD214"/>
  <c r="Y215"/>
  <c r="Z215"/>
  <c r="AB215"/>
  <c r="AD215"/>
  <c r="AE215"/>
  <c r="Y216"/>
  <c r="Z216"/>
  <c r="AB216"/>
  <c r="AD216"/>
  <c r="Y217"/>
  <c r="Z217"/>
  <c r="AB217"/>
  <c r="AD217"/>
  <c r="AE217" s="1"/>
  <c r="Y218"/>
  <c r="Z218"/>
  <c r="AB218"/>
  <c r="AD218"/>
  <c r="Y219"/>
  <c r="Z219"/>
  <c r="AB219"/>
  <c r="AD219"/>
  <c r="Y220"/>
  <c r="Z220"/>
  <c r="AB220"/>
  <c r="AD220"/>
  <c r="Y221"/>
  <c r="Z221"/>
  <c r="AB221"/>
  <c r="AD221"/>
  <c r="Y222"/>
  <c r="Z222"/>
  <c r="AB222"/>
  <c r="AD222"/>
  <c r="Y223"/>
  <c r="Z223"/>
  <c r="AB223"/>
  <c r="AD223"/>
  <c r="AE223" s="1"/>
  <c r="Y224"/>
  <c r="Z224"/>
  <c r="AB224"/>
  <c r="AD224"/>
  <c r="Y225"/>
  <c r="Z225"/>
  <c r="AB225"/>
  <c r="AD225"/>
  <c r="Y226"/>
  <c r="Z226"/>
  <c r="AB226"/>
  <c r="AD226"/>
  <c r="Y227"/>
  <c r="Z227"/>
  <c r="AE227" s="1"/>
  <c r="AB227"/>
  <c r="AD227"/>
  <c r="Y228"/>
  <c r="Z228"/>
  <c r="AE228" s="1"/>
  <c r="AB228"/>
  <c r="AD228"/>
  <c r="Y229"/>
  <c r="Z229"/>
  <c r="AE229" s="1"/>
  <c r="AB229"/>
  <c r="AD229"/>
  <c r="Y230"/>
  <c r="Z230"/>
  <c r="AE230" s="1"/>
  <c r="AB230"/>
  <c r="AD230"/>
  <c r="Y231"/>
  <c r="Z231"/>
  <c r="AE231" s="1"/>
  <c r="AB231"/>
  <c r="AD231"/>
  <c r="Y232"/>
  <c r="Z232"/>
  <c r="AB232"/>
  <c r="AD232"/>
  <c r="Y233"/>
  <c r="Z233"/>
  <c r="AB233"/>
  <c r="AD233"/>
  <c r="Y234"/>
  <c r="Z234"/>
  <c r="AB234"/>
  <c r="AD234"/>
  <c r="Y235"/>
  <c r="Z235"/>
  <c r="AE235" s="1"/>
  <c r="AB235"/>
  <c r="AD235"/>
  <c r="Y236"/>
  <c r="Z236"/>
  <c r="AE236" s="1"/>
  <c r="AB236"/>
  <c r="AD236"/>
  <c r="Y237"/>
  <c r="Z237"/>
  <c r="AE237" s="1"/>
  <c r="AB237"/>
  <c r="AD237"/>
  <c r="Y238"/>
  <c r="Z238"/>
  <c r="AE238" s="1"/>
  <c r="AB238"/>
  <c r="AD238"/>
  <c r="Y239"/>
  <c r="Z239"/>
  <c r="AB239"/>
  <c r="AD239"/>
  <c r="AE239"/>
  <c r="Y240"/>
  <c r="Z240"/>
  <c r="AB240"/>
  <c r="AD240"/>
  <c r="Y241"/>
  <c r="Z241"/>
  <c r="AB241"/>
  <c r="AD241"/>
  <c r="AE241" s="1"/>
  <c r="Y242"/>
  <c r="Z242"/>
  <c r="AB242"/>
  <c r="AD242"/>
  <c r="Y243"/>
  <c r="Z243"/>
  <c r="AB243"/>
  <c r="AD243"/>
  <c r="Y244"/>
  <c r="Z244"/>
  <c r="AB244"/>
  <c r="AD244"/>
  <c r="Y245"/>
  <c r="Z245"/>
  <c r="AB245"/>
  <c r="AD245"/>
  <c r="Y246"/>
  <c r="Z246"/>
  <c r="AB246"/>
  <c r="AD246"/>
  <c r="Y247"/>
  <c r="Z247"/>
  <c r="AB247"/>
  <c r="AD247"/>
  <c r="AE247" s="1"/>
  <c r="Y248"/>
  <c r="Z248"/>
  <c r="AB248"/>
  <c r="AD248"/>
  <c r="Y249"/>
  <c r="Z249"/>
  <c r="AB249"/>
  <c r="AD249"/>
  <c r="AE249" s="1"/>
  <c r="Y250"/>
  <c r="Z250"/>
  <c r="AB250"/>
  <c r="AD250"/>
  <c r="Y251"/>
  <c r="Z251"/>
  <c r="AB251"/>
  <c r="AD251"/>
  <c r="Y252"/>
  <c r="Z252"/>
  <c r="AB252"/>
  <c r="AD252"/>
  <c r="Y253"/>
  <c r="Z253"/>
  <c r="AB253"/>
  <c r="AD253"/>
  <c r="Y254"/>
  <c r="Z254"/>
  <c r="AB254"/>
  <c r="AD254"/>
  <c r="Y255"/>
  <c r="Z255"/>
  <c r="AB255"/>
  <c r="AD255"/>
  <c r="Y256"/>
  <c r="Z256"/>
  <c r="AB256"/>
  <c r="AD256"/>
  <c r="Y257"/>
  <c r="Z257"/>
  <c r="AB257"/>
  <c r="AD257"/>
  <c r="AE257" s="1"/>
  <c r="Y258"/>
  <c r="Z258"/>
  <c r="AB258"/>
  <c r="AD258"/>
  <c r="Y259"/>
  <c r="Z259"/>
  <c r="AB259"/>
  <c r="AD259"/>
  <c r="Y260"/>
  <c r="Z260"/>
  <c r="AE260" s="1"/>
  <c r="AB260"/>
  <c r="AD260"/>
  <c r="Y261"/>
  <c r="Z261"/>
  <c r="AE261" s="1"/>
  <c r="AB261"/>
  <c r="AD261"/>
  <c r="Y262"/>
  <c r="Z262"/>
  <c r="AE262" s="1"/>
  <c r="AB262"/>
  <c r="AD262"/>
  <c r="Y263"/>
  <c r="Z263"/>
  <c r="AE263" s="1"/>
  <c r="AB263"/>
  <c r="AD263"/>
  <c r="Y264"/>
  <c r="Z264"/>
  <c r="AB264"/>
  <c r="AD264"/>
  <c r="Y265"/>
  <c r="Z265"/>
  <c r="AE265" s="1"/>
  <c r="AB265"/>
  <c r="AD265"/>
  <c r="Y266"/>
  <c r="Z266"/>
  <c r="AB266"/>
  <c r="AD266"/>
  <c r="Y267"/>
  <c r="Z267"/>
  <c r="AE267" s="1"/>
  <c r="AB267"/>
  <c r="AD267"/>
  <c r="Y268"/>
  <c r="Z268"/>
  <c r="AE268" s="1"/>
  <c r="AB268"/>
  <c r="AD268"/>
  <c r="Y269"/>
  <c r="Z269"/>
  <c r="AE269" s="1"/>
  <c r="AB269"/>
  <c r="AD269"/>
  <c r="Y270"/>
  <c r="Z270"/>
  <c r="AB270"/>
  <c r="AD270"/>
  <c r="Y271"/>
  <c r="Z271"/>
  <c r="AE271" s="1"/>
  <c r="AB271"/>
  <c r="AD271"/>
  <c r="Y272"/>
  <c r="Z272"/>
  <c r="AB272"/>
  <c r="AD272"/>
  <c r="Y273"/>
  <c r="Z273"/>
  <c r="AE273" s="1"/>
  <c r="AB273"/>
  <c r="AD273"/>
  <c r="Y274"/>
  <c r="Z274"/>
  <c r="AB274"/>
  <c r="AD274"/>
  <c r="Y275"/>
  <c r="Z275"/>
  <c r="AB275"/>
  <c r="AD275"/>
  <c r="Y276"/>
  <c r="Z276"/>
  <c r="AB276"/>
  <c r="AD276"/>
  <c r="Y277"/>
  <c r="Z277"/>
  <c r="AB277"/>
  <c r="AD277"/>
  <c r="Y278"/>
  <c r="Z278"/>
  <c r="AB278"/>
  <c r="AD278"/>
  <c r="Y279"/>
  <c r="Z279"/>
  <c r="AB279"/>
  <c r="AD279"/>
  <c r="Y280"/>
  <c r="Z280"/>
  <c r="AB280"/>
  <c r="AD280"/>
  <c r="Y281"/>
  <c r="Z281"/>
  <c r="AB281"/>
  <c r="AD281"/>
  <c r="AE281"/>
  <c r="Y282"/>
  <c r="Z282"/>
  <c r="AB282"/>
  <c r="AD282"/>
  <c r="Y283"/>
  <c r="Z283"/>
  <c r="AB283"/>
  <c r="AD283"/>
  <c r="Y284"/>
  <c r="Z284"/>
  <c r="AB284"/>
  <c r="AD284"/>
  <c r="Y285"/>
  <c r="Z285"/>
  <c r="AB285"/>
  <c r="AD285"/>
  <c r="AE285" s="1"/>
  <c r="Y286"/>
  <c r="Z286"/>
  <c r="AB286"/>
  <c r="AD286"/>
  <c r="Y287"/>
  <c r="Z287"/>
  <c r="AB287"/>
  <c r="AD287"/>
  <c r="Y288"/>
  <c r="Z288"/>
  <c r="AB288"/>
  <c r="AD288"/>
  <c r="Y289"/>
  <c r="Z289"/>
  <c r="AE289" s="1"/>
  <c r="AB289"/>
  <c r="AD289"/>
  <c r="Y290"/>
  <c r="Z290"/>
  <c r="AB290"/>
  <c r="AD290"/>
  <c r="Y291"/>
  <c r="Z291"/>
  <c r="AE291" s="1"/>
  <c r="AB291"/>
  <c r="AD291"/>
  <c r="Y292"/>
  <c r="Z292"/>
  <c r="AE292" s="1"/>
  <c r="AB292"/>
  <c r="AD292"/>
  <c r="Y293"/>
  <c r="Z293"/>
  <c r="AE293" s="1"/>
  <c r="AB293"/>
  <c r="AD293"/>
  <c r="Y294"/>
  <c r="Z294"/>
  <c r="AB294"/>
  <c r="AD294"/>
  <c r="Y295"/>
  <c r="Z295"/>
  <c r="AB295"/>
  <c r="AD295"/>
  <c r="AE295"/>
  <c r="Y296"/>
  <c r="Z296"/>
  <c r="AB296"/>
  <c r="AD296"/>
  <c r="Y297"/>
  <c r="Z297"/>
  <c r="AB297"/>
  <c r="AD297"/>
  <c r="AE297" s="1"/>
  <c r="Y298"/>
  <c r="Z298"/>
  <c r="AB298"/>
  <c r="AD298"/>
  <c r="Y299"/>
  <c r="Z299"/>
  <c r="AB299"/>
  <c r="AD299"/>
  <c r="Y300"/>
  <c r="Z300"/>
  <c r="AB300"/>
  <c r="AD300"/>
  <c r="Y301"/>
  <c r="Z301"/>
  <c r="AB301"/>
  <c r="AD301"/>
  <c r="Y302"/>
  <c r="Z302"/>
  <c r="AB302"/>
  <c r="AD302"/>
  <c r="Y303"/>
  <c r="Z303"/>
  <c r="AB303"/>
  <c r="AD303"/>
  <c r="Y304"/>
  <c r="Z304"/>
  <c r="AB304"/>
  <c r="AD304"/>
  <c r="Y305"/>
  <c r="Z305"/>
  <c r="AB305"/>
  <c r="AD305"/>
  <c r="AE305" s="1"/>
  <c r="Y306"/>
  <c r="Z306"/>
  <c r="AB306"/>
  <c r="AD306"/>
  <c r="Y307"/>
  <c r="Z307"/>
  <c r="AB307"/>
  <c r="AD307"/>
  <c r="Y308"/>
  <c r="Z308"/>
  <c r="AB308"/>
  <c r="AD308"/>
  <c r="Y309"/>
  <c r="Z309"/>
  <c r="AB309"/>
  <c r="AD309"/>
  <c r="Y310"/>
  <c r="Z310"/>
  <c r="AB310"/>
  <c r="AD310"/>
  <c r="Y311"/>
  <c r="Z311"/>
  <c r="AB311"/>
  <c r="AD311"/>
  <c r="Y312"/>
  <c r="Z312"/>
  <c r="AB312"/>
  <c r="AD312"/>
  <c r="Y313"/>
  <c r="Z313"/>
  <c r="AE313" s="1"/>
  <c r="AB313"/>
  <c r="AD313"/>
  <c r="Y314"/>
  <c r="Z314"/>
  <c r="AB314"/>
  <c r="AD314"/>
  <c r="Y315"/>
  <c r="Z315"/>
  <c r="AB315"/>
  <c r="AD315"/>
  <c r="Y316"/>
  <c r="Z316"/>
  <c r="AE316" s="1"/>
  <c r="AB316"/>
  <c r="AD316"/>
  <c r="Y317"/>
  <c r="Z317"/>
  <c r="AE317" s="1"/>
  <c r="AB317"/>
  <c r="AD317"/>
  <c r="Y318"/>
  <c r="Z318"/>
  <c r="AB318"/>
  <c r="AD318"/>
  <c r="Y319"/>
  <c r="Z319"/>
  <c r="AB319"/>
  <c r="AD319"/>
  <c r="Y320"/>
  <c r="Z320"/>
  <c r="AB320"/>
  <c r="AD320"/>
  <c r="Y321"/>
  <c r="Z321"/>
  <c r="AE321" s="1"/>
  <c r="AB321"/>
  <c r="AD321"/>
  <c r="Y322"/>
  <c r="Z322"/>
  <c r="AB322"/>
  <c r="AD322"/>
  <c r="Y323"/>
  <c r="Z323"/>
  <c r="AB323"/>
  <c r="AD323"/>
  <c r="Y324"/>
  <c r="Z324"/>
  <c r="AB324"/>
  <c r="AD324"/>
  <c r="Y325"/>
  <c r="Z325"/>
  <c r="AB325"/>
  <c r="AD325"/>
  <c r="Y326"/>
  <c r="Z326"/>
  <c r="AB326"/>
  <c r="AD326"/>
  <c r="Y327"/>
  <c r="Z327"/>
  <c r="AB327"/>
  <c r="AD327"/>
  <c r="AE327"/>
  <c r="Y328"/>
  <c r="Z328"/>
  <c r="AB328"/>
  <c r="AD328"/>
  <c r="Y329"/>
  <c r="Z329"/>
  <c r="AB329"/>
  <c r="AD329"/>
  <c r="AE329" s="1"/>
  <c r="Y330"/>
  <c r="Z330"/>
  <c r="AB330"/>
  <c r="AD330"/>
  <c r="Y331"/>
  <c r="Z331"/>
  <c r="AB331"/>
  <c r="AD331"/>
  <c r="Y332"/>
  <c r="Z332"/>
  <c r="AB332"/>
  <c r="AD332"/>
  <c r="Y333"/>
  <c r="Z333"/>
  <c r="AB333"/>
  <c r="AD333"/>
  <c r="Y334"/>
  <c r="Z334"/>
  <c r="AB334"/>
  <c r="AD334"/>
  <c r="Y335"/>
  <c r="Z335"/>
  <c r="AB335"/>
  <c r="AD335"/>
  <c r="Y336"/>
  <c r="Z336"/>
  <c r="AB336"/>
  <c r="AD336"/>
  <c r="Y337"/>
  <c r="Z337"/>
  <c r="AB337"/>
  <c r="AD337"/>
  <c r="AE337" s="1"/>
  <c r="Y338"/>
  <c r="Z338"/>
  <c r="AB338"/>
  <c r="AD338"/>
  <c r="Y339"/>
  <c r="Z339"/>
  <c r="AB339"/>
  <c r="AD339"/>
  <c r="Y340"/>
  <c r="Z340"/>
  <c r="AE340" s="1"/>
  <c r="AB340"/>
  <c r="AD340"/>
  <c r="Y341"/>
  <c r="Z341"/>
  <c r="AB341"/>
  <c r="AD341"/>
  <c r="Y342"/>
  <c r="Z342"/>
  <c r="AE342" s="1"/>
  <c r="AB342"/>
  <c r="AD342"/>
  <c r="Y343"/>
  <c r="Z343"/>
  <c r="AE343" s="1"/>
  <c r="AB343"/>
  <c r="AD343"/>
  <c r="Y344"/>
  <c r="Z344"/>
  <c r="AE344" s="1"/>
  <c r="AB344"/>
  <c r="AD344"/>
  <c r="Y345"/>
  <c r="Z345"/>
  <c r="AB345"/>
  <c r="AD345"/>
  <c r="Y346"/>
  <c r="Z346"/>
  <c r="AE346" s="1"/>
  <c r="AB346"/>
  <c r="AD346"/>
  <c r="Y347"/>
  <c r="Z347"/>
  <c r="AB347"/>
  <c r="AD347"/>
  <c r="Y348"/>
  <c r="Z348"/>
  <c r="AB348"/>
  <c r="AD348"/>
  <c r="Y349"/>
  <c r="Z349"/>
  <c r="AE349" s="1"/>
  <c r="AB349"/>
  <c r="AD349"/>
  <c r="Y350"/>
  <c r="Z350"/>
  <c r="AB350"/>
  <c r="AD350"/>
  <c r="AE350"/>
  <c r="Y351"/>
  <c r="Z351"/>
  <c r="AB351"/>
  <c r="AD351"/>
  <c r="Y352"/>
  <c r="Z352"/>
  <c r="AB352"/>
  <c r="AD352"/>
  <c r="Y353"/>
  <c r="Z353"/>
  <c r="AB353"/>
  <c r="AD353"/>
  <c r="Y354"/>
  <c r="Z354"/>
  <c r="AB354"/>
  <c r="AD354"/>
  <c r="AE354" s="1"/>
  <c r="Y355"/>
  <c r="Z355"/>
  <c r="AB355"/>
  <c r="AD355"/>
  <c r="Y356"/>
  <c r="Z356"/>
  <c r="AB356"/>
  <c r="AD356"/>
  <c r="Y357"/>
  <c r="Z357"/>
  <c r="AB357"/>
  <c r="AD357"/>
  <c r="Y358"/>
  <c r="Z358"/>
  <c r="AB358"/>
  <c r="AD358"/>
  <c r="Y359"/>
  <c r="Z359"/>
  <c r="AB359"/>
  <c r="AD359"/>
  <c r="Y360"/>
  <c r="Z360"/>
  <c r="AB360"/>
  <c r="AD360"/>
  <c r="AE360" s="1"/>
  <c r="Y361"/>
  <c r="Z361"/>
  <c r="AB361"/>
  <c r="AD361"/>
  <c r="Y362"/>
  <c r="Z362"/>
  <c r="AB362"/>
  <c r="AD362"/>
  <c r="Y363"/>
  <c r="Z363"/>
  <c r="AE363" s="1"/>
  <c r="AB363"/>
  <c r="AD363"/>
  <c r="Y364"/>
  <c r="Z364"/>
  <c r="AE364" s="1"/>
  <c r="AB364"/>
  <c r="AD364"/>
  <c r="Y365"/>
  <c r="Z365"/>
  <c r="AE365" s="1"/>
  <c r="AB365"/>
  <c r="AD365"/>
  <c r="Y366"/>
  <c r="Z366"/>
  <c r="AE366" s="1"/>
  <c r="AB366"/>
  <c r="AD366"/>
  <c r="Y367"/>
  <c r="Z367"/>
  <c r="AB367"/>
  <c r="AD367"/>
  <c r="Y368"/>
  <c r="Z368"/>
  <c r="AE368" s="1"/>
  <c r="AB368"/>
  <c r="AD368"/>
  <c r="Y369"/>
  <c r="Z369"/>
  <c r="AB369"/>
  <c r="AD369"/>
  <c r="Y370"/>
  <c r="Z370"/>
  <c r="AB370"/>
  <c r="AD370"/>
  <c r="Y371"/>
  <c r="Z371"/>
  <c r="AE371" s="1"/>
  <c r="AB371"/>
  <c r="AD371"/>
  <c r="Y372"/>
  <c r="Z372"/>
  <c r="AE372" s="1"/>
  <c r="AB372"/>
  <c r="AD372"/>
  <c r="Y373"/>
  <c r="Z373"/>
  <c r="AE373" s="1"/>
  <c r="AB373"/>
  <c r="AD373"/>
  <c r="Y374"/>
  <c r="Z374"/>
  <c r="AE374" s="1"/>
  <c r="AB374"/>
  <c r="AD374"/>
  <c r="Y375"/>
  <c r="Z375"/>
  <c r="AB375"/>
  <c r="AD375"/>
  <c r="Y376"/>
  <c r="Z376"/>
  <c r="AE376" s="1"/>
  <c r="AB376"/>
  <c r="AD376"/>
  <c r="Y377"/>
  <c r="Z377"/>
  <c r="AB377"/>
  <c r="AD377"/>
  <c r="Y378"/>
  <c r="Z378"/>
  <c r="AB378"/>
  <c r="AD378"/>
  <c r="Y379"/>
  <c r="Z379"/>
  <c r="AB379"/>
  <c r="AD379"/>
  <c r="Y380"/>
  <c r="Z380"/>
  <c r="AB380"/>
  <c r="AD380"/>
  <c r="Y381"/>
  <c r="Z381"/>
  <c r="AB381"/>
  <c r="AD381"/>
  <c r="Y382"/>
  <c r="Z382"/>
  <c r="AB382"/>
  <c r="AD382"/>
  <c r="Y383"/>
  <c r="Z383"/>
  <c r="AB383"/>
  <c r="AD383"/>
  <c r="Y384"/>
  <c r="Z384"/>
  <c r="AB384"/>
  <c r="AD384"/>
  <c r="AE384" s="1"/>
  <c r="Y385"/>
  <c r="Z385"/>
  <c r="AB385"/>
  <c r="AD385"/>
  <c r="Y386"/>
  <c r="Z386"/>
  <c r="AB386"/>
  <c r="AD386"/>
  <c r="Y387"/>
  <c r="Z387"/>
  <c r="AB387"/>
  <c r="AD387"/>
  <c r="Y388"/>
  <c r="Z388"/>
  <c r="AB388"/>
  <c r="AD388"/>
  <c r="Y389"/>
  <c r="Z389"/>
  <c r="AB389"/>
  <c r="AD389"/>
  <c r="Y390"/>
  <c r="Z390"/>
  <c r="AB390"/>
  <c r="AD390"/>
  <c r="Y391"/>
  <c r="Z391"/>
  <c r="AB391"/>
  <c r="AD391"/>
  <c r="Y392"/>
  <c r="Z392"/>
  <c r="AB392"/>
  <c r="AD392"/>
  <c r="AE392"/>
  <c r="Y393"/>
  <c r="Z393"/>
  <c r="AB393"/>
  <c r="AD393"/>
  <c r="Y394"/>
  <c r="Z394"/>
  <c r="AB394"/>
  <c r="AD394"/>
  <c r="Y395"/>
  <c r="Z395"/>
  <c r="AB395"/>
  <c r="AD395"/>
  <c r="Y396"/>
  <c r="Z396"/>
  <c r="AB396"/>
  <c r="AD396"/>
  <c r="Y397"/>
  <c r="Z397"/>
  <c r="AB397"/>
  <c r="AD397"/>
  <c r="Y398"/>
  <c r="Z398"/>
  <c r="AB398"/>
  <c r="AD398"/>
  <c r="AE398" s="1"/>
  <c r="Y399"/>
  <c r="Z399"/>
  <c r="AB399"/>
  <c r="AD399"/>
  <c r="Y400"/>
  <c r="Z400"/>
  <c r="AB400"/>
  <c r="AD400"/>
  <c r="Y401"/>
  <c r="Z401"/>
  <c r="AB401"/>
  <c r="AD401"/>
  <c r="Y402"/>
  <c r="Z402"/>
  <c r="AE402" s="1"/>
  <c r="AB402"/>
  <c r="AD402"/>
  <c r="Y403"/>
  <c r="Z403"/>
  <c r="AE403" s="1"/>
  <c r="AB403"/>
  <c r="AD403"/>
  <c r="Y404"/>
  <c r="Z404"/>
  <c r="AE404" s="1"/>
  <c r="AB404"/>
  <c r="AD404"/>
  <c r="Y405"/>
  <c r="Z405"/>
  <c r="AE405" s="1"/>
  <c r="AB405"/>
  <c r="AD405"/>
  <c r="Y406"/>
  <c r="Z406"/>
  <c r="AE406" s="1"/>
  <c r="AB406"/>
  <c r="AD406"/>
  <c r="Y407"/>
  <c r="Z407"/>
  <c r="AB407"/>
  <c r="AD407"/>
  <c r="Y408"/>
  <c r="Z408"/>
  <c r="AE408" s="1"/>
  <c r="AB408"/>
  <c r="AD408"/>
  <c r="Y409"/>
  <c r="Z409"/>
  <c r="AB409"/>
  <c r="AD409"/>
  <c r="Y410"/>
  <c r="Z410"/>
  <c r="AB410"/>
  <c r="AD410"/>
  <c r="Y411"/>
  <c r="Z411"/>
  <c r="AE411" s="1"/>
  <c r="AB411"/>
  <c r="AD411"/>
  <c r="Y412"/>
  <c r="Z412"/>
  <c r="AE412" s="1"/>
  <c r="AB412"/>
  <c r="AD412"/>
  <c r="Y413"/>
  <c r="Z413"/>
  <c r="AE413" s="1"/>
  <c r="AB413"/>
  <c r="AD413"/>
  <c r="Y414"/>
  <c r="Z414"/>
  <c r="AB414"/>
  <c r="AD414"/>
  <c r="AE414"/>
  <c r="Y415"/>
  <c r="Z415"/>
  <c r="AB415"/>
  <c r="AD415"/>
  <c r="Y416"/>
  <c r="Z416"/>
  <c r="AB416"/>
  <c r="AD416"/>
  <c r="AE416" s="1"/>
  <c r="Y417"/>
  <c r="Z417"/>
  <c r="AB417"/>
  <c r="AD417"/>
  <c r="Y418"/>
  <c r="Z418"/>
  <c r="AB418"/>
  <c r="AD418"/>
  <c r="Y419"/>
  <c r="Z419"/>
  <c r="AB419"/>
  <c r="AD419"/>
  <c r="Y420"/>
  <c r="Z420"/>
  <c r="AB420"/>
  <c r="AD420"/>
  <c r="Y421"/>
  <c r="Z421"/>
  <c r="AB421"/>
  <c r="AD421"/>
  <c r="Y422"/>
  <c r="Z422"/>
  <c r="AB422"/>
  <c r="AD422"/>
  <c r="Y423"/>
  <c r="Z423"/>
  <c r="AB423"/>
  <c r="AD423"/>
  <c r="Y424"/>
  <c r="Z424"/>
  <c r="AB424"/>
  <c r="AD424"/>
  <c r="AE424" s="1"/>
  <c r="Y425"/>
  <c r="Z425"/>
  <c r="AB425"/>
  <c r="AD425"/>
  <c r="Y426"/>
  <c r="Z426"/>
  <c r="AB426"/>
  <c r="AD426"/>
  <c r="Y427"/>
  <c r="Z427"/>
  <c r="AB427"/>
  <c r="AD427"/>
  <c r="Y428"/>
  <c r="Z428"/>
  <c r="AB428"/>
  <c r="AD428"/>
  <c r="Y429"/>
  <c r="Z429"/>
  <c r="AB429"/>
  <c r="AD429"/>
  <c r="Y430"/>
  <c r="Z430"/>
  <c r="AB430"/>
  <c r="AD430"/>
  <c r="AE430" s="1"/>
  <c r="Y431"/>
  <c r="Z431"/>
  <c r="AB431"/>
  <c r="AD431"/>
  <c r="Y432"/>
  <c r="Z432"/>
  <c r="AB432"/>
  <c r="AD432"/>
  <c r="Y433"/>
  <c r="Z433"/>
  <c r="AB433"/>
  <c r="AD433"/>
  <c r="Y434"/>
  <c r="Z434"/>
  <c r="AE434" s="1"/>
  <c r="AB434"/>
  <c r="AD434"/>
  <c r="Y435"/>
  <c r="Z435"/>
  <c r="AE435" s="1"/>
  <c r="AB435"/>
  <c r="AD435"/>
  <c r="Y436"/>
  <c r="Z436"/>
  <c r="AE436" s="1"/>
  <c r="AB436"/>
  <c r="AD436"/>
  <c r="Y437"/>
  <c r="Z437"/>
  <c r="AE437" s="1"/>
  <c r="AB437"/>
  <c r="AD437"/>
  <c r="Y438"/>
  <c r="Z438"/>
  <c r="AE438" s="1"/>
  <c r="AB438"/>
  <c r="AD438"/>
  <c r="Y439"/>
  <c r="Z439"/>
  <c r="AB439"/>
  <c r="AD439"/>
  <c r="Y440"/>
  <c r="Z440"/>
  <c r="AE440" s="1"/>
  <c r="AB440"/>
  <c r="AD440"/>
  <c r="Y441"/>
  <c r="Z441"/>
  <c r="AB441"/>
  <c r="AD441"/>
  <c r="Y442"/>
  <c r="Z442"/>
  <c r="AB442"/>
  <c r="AD442"/>
  <c r="Y443"/>
  <c r="Z443"/>
  <c r="AE443" s="1"/>
  <c r="AB443"/>
  <c r="AD443"/>
  <c r="Y444"/>
  <c r="Z444"/>
  <c r="AE444" s="1"/>
  <c r="AB444"/>
  <c r="AD444"/>
  <c r="Y445"/>
  <c r="Z445"/>
  <c r="AE445" s="1"/>
  <c r="AB445"/>
  <c r="AD445"/>
  <c r="Y446"/>
  <c r="Z446"/>
  <c r="AE446" s="1"/>
  <c r="AB446"/>
  <c r="AD446"/>
  <c r="Y447"/>
  <c r="Z447"/>
  <c r="AB447"/>
  <c r="AD447"/>
  <c r="Y448"/>
  <c r="Z448"/>
  <c r="AB448"/>
  <c r="AD448"/>
  <c r="AE448" s="1"/>
  <c r="Y449"/>
  <c r="Z449"/>
  <c r="AB449"/>
  <c r="AD449"/>
  <c r="Y450"/>
  <c r="Z450"/>
  <c r="AB450"/>
  <c r="AD450"/>
  <c r="Y451"/>
  <c r="Z451"/>
  <c r="AB451"/>
  <c r="AD451"/>
  <c r="Y452"/>
  <c r="Z452"/>
  <c r="AB452"/>
  <c r="AD452"/>
  <c r="Y453"/>
  <c r="Z453"/>
  <c r="AE453" s="1"/>
  <c r="AB453"/>
  <c r="AD453"/>
  <c r="Y454"/>
  <c r="Z454"/>
  <c r="AE454" s="1"/>
  <c r="AB454"/>
  <c r="AD454"/>
  <c r="Y455"/>
  <c r="Z455"/>
  <c r="AB455"/>
  <c r="AD455"/>
  <c r="Y456"/>
  <c r="Z456"/>
  <c r="AE456" s="1"/>
  <c r="AB456"/>
  <c r="AD456"/>
  <c r="Y457"/>
  <c r="Z457"/>
  <c r="AB457"/>
  <c r="AD457"/>
  <c r="Y458"/>
  <c r="Z458"/>
  <c r="AB458"/>
  <c r="AD458"/>
  <c r="Y459"/>
  <c r="Z459"/>
  <c r="AB459"/>
  <c r="AD459"/>
  <c r="Y460"/>
  <c r="Z460"/>
  <c r="AB460"/>
  <c r="AD460"/>
  <c r="Y461"/>
  <c r="Z461"/>
  <c r="AB461"/>
  <c r="AD461"/>
  <c r="Y462"/>
  <c r="Z462"/>
  <c r="AB462"/>
  <c r="AD462"/>
  <c r="AE462"/>
  <c r="Y463"/>
  <c r="Z463"/>
  <c r="AB463"/>
  <c r="AD463"/>
  <c r="Y464"/>
  <c r="Z464"/>
  <c r="AB464"/>
  <c r="AD464"/>
  <c r="AE464" s="1"/>
  <c r="Y465"/>
  <c r="Z465"/>
  <c r="AB465"/>
  <c r="AD465"/>
  <c r="Y466"/>
  <c r="Z466"/>
  <c r="AB466"/>
  <c r="AD466"/>
  <c r="Y467"/>
  <c r="Z467"/>
  <c r="AB467"/>
  <c r="AD467"/>
  <c r="Y468"/>
  <c r="Z468"/>
  <c r="AB468"/>
  <c r="AD468"/>
  <c r="Y469"/>
  <c r="Z469"/>
  <c r="AB469"/>
  <c r="AD469"/>
  <c r="Y470"/>
  <c r="Z470"/>
  <c r="AB470"/>
  <c r="AD470"/>
  <c r="Y471"/>
  <c r="Z471"/>
  <c r="AB471"/>
  <c r="AD471"/>
  <c r="Y472"/>
  <c r="Z472"/>
  <c r="AB472"/>
  <c r="AD472"/>
  <c r="AE472" s="1"/>
  <c r="Y473"/>
  <c r="Z473"/>
  <c r="AB473"/>
  <c r="AD473"/>
  <c r="Y474"/>
  <c r="Z474"/>
  <c r="AB474"/>
  <c r="AD474"/>
  <c r="Y475"/>
  <c r="Z475"/>
  <c r="AE475" s="1"/>
  <c r="AB475"/>
  <c r="AD475"/>
  <c r="Y476"/>
  <c r="Z476"/>
  <c r="AE476" s="1"/>
  <c r="AB476"/>
  <c r="AD476"/>
  <c r="Y477"/>
  <c r="Z477"/>
  <c r="AE477" s="1"/>
  <c r="AB477"/>
  <c r="AD477"/>
  <c r="Y478"/>
  <c r="Z478"/>
  <c r="AE478" s="1"/>
  <c r="AB478"/>
  <c r="AD478"/>
  <c r="Y479"/>
  <c r="Z479"/>
  <c r="AB479"/>
  <c r="AD479"/>
  <c r="Y480"/>
  <c r="Z480"/>
  <c r="AB480"/>
  <c r="AD480"/>
  <c r="Y481"/>
  <c r="Z481"/>
  <c r="AB481"/>
  <c r="AD481"/>
  <c r="Y482"/>
  <c r="Z482"/>
  <c r="AE482" s="1"/>
  <c r="AB482"/>
  <c r="AD482"/>
  <c r="Y483"/>
  <c r="Z483"/>
  <c r="AE483" s="1"/>
  <c r="AB483"/>
  <c r="AD483"/>
  <c r="Y484"/>
  <c r="Z484"/>
  <c r="AE484" s="1"/>
  <c r="AB484"/>
  <c r="AD484"/>
  <c r="Y485"/>
  <c r="Z485"/>
  <c r="AE485" s="1"/>
  <c r="AB485"/>
  <c r="AD485"/>
  <c r="Y486"/>
  <c r="Z486"/>
  <c r="AE486" s="1"/>
  <c r="AB486"/>
  <c r="AD486"/>
  <c r="Y487"/>
  <c r="Z487"/>
  <c r="AB487"/>
  <c r="AD487"/>
  <c r="Y488"/>
  <c r="Z488"/>
  <c r="AE488" s="1"/>
  <c r="AB488"/>
  <c r="AD488"/>
  <c r="Y489"/>
  <c r="Z489"/>
  <c r="AB489"/>
  <c r="AD489"/>
  <c r="Y490"/>
  <c r="Z490"/>
  <c r="AB490"/>
  <c r="AD490"/>
  <c r="Y491"/>
  <c r="Z491"/>
  <c r="AB491"/>
  <c r="AD491"/>
  <c r="Y492"/>
  <c r="Z492"/>
  <c r="AB492"/>
  <c r="AD492"/>
  <c r="Y493"/>
  <c r="Z493"/>
  <c r="AB493"/>
  <c r="AD493"/>
  <c r="Y494"/>
  <c r="Z494"/>
  <c r="AB494"/>
  <c r="AD494"/>
  <c r="AE494"/>
  <c r="Y495"/>
  <c r="Z495"/>
  <c r="AB495"/>
  <c r="AD495"/>
  <c r="Y496"/>
  <c r="Z496"/>
  <c r="AB496"/>
  <c r="AD496"/>
  <c r="AE496" s="1"/>
  <c r="Y497"/>
  <c r="Z497"/>
  <c r="AB497"/>
  <c r="AD497"/>
  <c r="Y498"/>
  <c r="Z498"/>
  <c r="AB498"/>
  <c r="AD498"/>
  <c r="Y499"/>
  <c r="Z499"/>
  <c r="AB499"/>
  <c r="AD499"/>
  <c r="Y500"/>
  <c r="Z500"/>
  <c r="AB500"/>
  <c r="AD500"/>
  <c r="Y501"/>
  <c r="Z501"/>
  <c r="AB501"/>
  <c r="AD501"/>
  <c r="Y502"/>
  <c r="Z502"/>
  <c r="AB502"/>
  <c r="AD502"/>
  <c r="Y503"/>
  <c r="Z503"/>
  <c r="AB503"/>
  <c r="AD503"/>
  <c r="Y504"/>
  <c r="Z504"/>
  <c r="AB504"/>
  <c r="AD504"/>
  <c r="AE504" s="1"/>
  <c r="Y505"/>
  <c r="Z505"/>
  <c r="AB505"/>
  <c r="AD505"/>
  <c r="Y506"/>
  <c r="Z506"/>
  <c r="AB506"/>
  <c r="AD506"/>
  <c r="Y507"/>
  <c r="Z507"/>
  <c r="AE507" s="1"/>
  <c r="AB507"/>
  <c r="AD507"/>
  <c r="Y508"/>
  <c r="Z508"/>
  <c r="AE508" s="1"/>
  <c r="AB508"/>
  <c r="AD508"/>
  <c r="Y509"/>
  <c r="Z509"/>
  <c r="AE509" s="1"/>
  <c r="AB509"/>
  <c r="AD509"/>
  <c r="Y510"/>
  <c r="Z510"/>
  <c r="AE510" s="1"/>
  <c r="AB510"/>
  <c r="AD510"/>
  <c r="Y511"/>
  <c r="Z511"/>
  <c r="AB511"/>
  <c r="AD511"/>
  <c r="Y512"/>
  <c r="Z512"/>
  <c r="AB512"/>
  <c r="AD512"/>
  <c r="Y513"/>
  <c r="Z513"/>
  <c r="AB513"/>
  <c r="AD513"/>
  <c r="Y514"/>
  <c r="Z514"/>
  <c r="AE514" s="1"/>
  <c r="AB514"/>
  <c r="AD514"/>
  <c r="Y515"/>
  <c r="Z515"/>
  <c r="AE515" s="1"/>
  <c r="AB515"/>
  <c r="AD515"/>
  <c r="Y516"/>
  <c r="Z516"/>
  <c r="AE516" s="1"/>
  <c r="AB516"/>
  <c r="AD516"/>
  <c r="Y517"/>
  <c r="Z517"/>
  <c r="AE517" s="1"/>
  <c r="AB517"/>
  <c r="AD517"/>
  <c r="Y518"/>
  <c r="Z518"/>
  <c r="AE518" s="1"/>
  <c r="AB518"/>
  <c r="AD518"/>
  <c r="Y519"/>
  <c r="Z519"/>
  <c r="AB519"/>
  <c r="AD519"/>
  <c r="Y520"/>
  <c r="Z520"/>
  <c r="AE520" s="1"/>
  <c r="AB520"/>
  <c r="AD520"/>
  <c r="Y521"/>
  <c r="Z521"/>
  <c r="AB521"/>
  <c r="AD521"/>
  <c r="Y522"/>
  <c r="Z522"/>
  <c r="AB522"/>
  <c r="AD522"/>
  <c r="Y523"/>
  <c r="Z523"/>
  <c r="AB523"/>
  <c r="AD523"/>
  <c r="Y524"/>
  <c r="Z524"/>
  <c r="AB524"/>
  <c r="AD524"/>
  <c r="Y525"/>
  <c r="Z525"/>
  <c r="AB525"/>
  <c r="AD525"/>
  <c r="Y526"/>
  <c r="Z526"/>
  <c r="AB526"/>
  <c r="AD526"/>
  <c r="AE526"/>
  <c r="Y527"/>
  <c r="Z527"/>
  <c r="AB527"/>
  <c r="AD527"/>
  <c r="Y528"/>
  <c r="Z528"/>
  <c r="AB528"/>
  <c r="AD528"/>
  <c r="AE528" s="1"/>
  <c r="Y529"/>
  <c r="Z529"/>
  <c r="AB529"/>
  <c r="AD529"/>
  <c r="Y530"/>
  <c r="Z530"/>
  <c r="AB530"/>
  <c r="AD530"/>
  <c r="Y531"/>
  <c r="Z531"/>
  <c r="AB531"/>
  <c r="AD531"/>
  <c r="Y532"/>
  <c r="Z532"/>
  <c r="AB532"/>
  <c r="AD532"/>
  <c r="Y533"/>
  <c r="Z533"/>
  <c r="AB533"/>
  <c r="AD533"/>
  <c r="Y534"/>
  <c r="Z534"/>
  <c r="AB534"/>
  <c r="AD534"/>
  <c r="Y535"/>
  <c r="Z535"/>
  <c r="AB535"/>
  <c r="AD535"/>
  <c r="Y536"/>
  <c r="Z536"/>
  <c r="AB536"/>
  <c r="AD536"/>
  <c r="AE536" s="1"/>
  <c r="Y537"/>
  <c r="Z537"/>
  <c r="AB537"/>
  <c r="AD537"/>
  <c r="Y538"/>
  <c r="Z538"/>
  <c r="AB538"/>
  <c r="AD538"/>
  <c r="Y539"/>
  <c r="Z539"/>
  <c r="AE539" s="1"/>
  <c r="AB539"/>
  <c r="AD539"/>
  <c r="Y540"/>
  <c r="Z540"/>
  <c r="AE540" s="1"/>
  <c r="AB540"/>
  <c r="AD540"/>
  <c r="Y541"/>
  <c r="Z541"/>
  <c r="AB541"/>
  <c r="AD541"/>
  <c r="Y542"/>
  <c r="Z542"/>
  <c r="AB542"/>
  <c r="AD542"/>
  <c r="Y543"/>
  <c r="Z543"/>
  <c r="AB543"/>
  <c r="AD543"/>
  <c r="Y544"/>
  <c r="Z544"/>
  <c r="AB544"/>
  <c r="AD544"/>
  <c r="Y545"/>
  <c r="Z545"/>
  <c r="AE545" s="1"/>
  <c r="AB545"/>
  <c r="AD545"/>
  <c r="Y546"/>
  <c r="Z546"/>
  <c r="AE546" s="1"/>
  <c r="AB546"/>
  <c r="AD546"/>
  <c r="Y547"/>
  <c r="Z547"/>
  <c r="AE547" s="1"/>
  <c r="AB547"/>
  <c r="AD547"/>
  <c r="Y548"/>
  <c r="Z548"/>
  <c r="AE548" s="1"/>
  <c r="AB548"/>
  <c r="AD548"/>
  <c r="Y549"/>
  <c r="Z549"/>
  <c r="AB549"/>
  <c r="AD549"/>
  <c r="Y550"/>
  <c r="Z550"/>
  <c r="AE550" s="1"/>
  <c r="AB550"/>
  <c r="AD550"/>
  <c r="Y551"/>
  <c r="Z551"/>
  <c r="AB551"/>
  <c r="AD551"/>
  <c r="Y552"/>
  <c r="Z552"/>
  <c r="AB552"/>
  <c r="AD552"/>
  <c r="Y553"/>
  <c r="Z553"/>
  <c r="AE553" s="1"/>
  <c r="AB553"/>
  <c r="AD553"/>
  <c r="Y554"/>
  <c r="Z554"/>
  <c r="AE554" s="1"/>
  <c r="AB554"/>
  <c r="AD554"/>
  <c r="Y555"/>
  <c r="Z555"/>
  <c r="AE555" s="1"/>
  <c r="AB555"/>
  <c r="AD555"/>
  <c r="Y556"/>
  <c r="Z556"/>
  <c r="AE556" s="1"/>
  <c r="AB556"/>
  <c r="AD556"/>
  <c r="Y557"/>
  <c r="Z557"/>
  <c r="AE557" s="1"/>
  <c r="AB557"/>
  <c r="AD557"/>
  <c r="Y558"/>
  <c r="Z558"/>
  <c r="AE558" s="1"/>
  <c r="AB558"/>
  <c r="AD558"/>
  <c r="Y559"/>
  <c r="Z559"/>
  <c r="AB559"/>
  <c r="AD559"/>
  <c r="Y560"/>
  <c r="Z560"/>
  <c r="AE560" s="1"/>
  <c r="AB560"/>
  <c r="AD560"/>
  <c r="Y561"/>
  <c r="Z561"/>
  <c r="AB561"/>
  <c r="AD561"/>
  <c r="Y562"/>
  <c r="Z562"/>
  <c r="AB562"/>
  <c r="AD562"/>
  <c r="Y563"/>
  <c r="Z563"/>
  <c r="AB563"/>
  <c r="AD563"/>
  <c r="Y564"/>
  <c r="Z564"/>
  <c r="AB564"/>
  <c r="AD564"/>
  <c r="AE564"/>
  <c r="Y565"/>
  <c r="Z565"/>
  <c r="AB565"/>
  <c r="AD565"/>
  <c r="Y566"/>
  <c r="Z566"/>
  <c r="AB566"/>
  <c r="AD566"/>
  <c r="Y567"/>
  <c r="Z567"/>
  <c r="AB567"/>
  <c r="AD567"/>
  <c r="Y568"/>
  <c r="Z568"/>
  <c r="AB568"/>
  <c r="AD568"/>
  <c r="AE568" s="1"/>
  <c r="Y569"/>
  <c r="Z569"/>
  <c r="AB569"/>
  <c r="AD569"/>
  <c r="Y570"/>
  <c r="Z570"/>
  <c r="AB570"/>
  <c r="AD570"/>
  <c r="Y571"/>
  <c r="Z571"/>
  <c r="AE571" s="1"/>
  <c r="AB571"/>
  <c r="AD571"/>
  <c r="Y572"/>
  <c r="Z572"/>
  <c r="AE572" s="1"/>
  <c r="AB572"/>
  <c r="AD572"/>
  <c r="Y573"/>
  <c r="Z573"/>
  <c r="AB573"/>
  <c r="AD573"/>
  <c r="Y574"/>
  <c r="Z574"/>
  <c r="AB574"/>
  <c r="AD574"/>
  <c r="Y575"/>
  <c r="Z575"/>
  <c r="AB575"/>
  <c r="AD575"/>
  <c r="Y576"/>
  <c r="Z576"/>
  <c r="AB576"/>
  <c r="AD576"/>
  <c r="Y577"/>
  <c r="Z577"/>
  <c r="AE577" s="1"/>
  <c r="AB577"/>
  <c r="AD577"/>
  <c r="Y578"/>
  <c r="Z578"/>
  <c r="AE578" s="1"/>
  <c r="AB578"/>
  <c r="AD578"/>
  <c r="Y579"/>
  <c r="Z579"/>
  <c r="AE579" s="1"/>
  <c r="AB579"/>
  <c r="AD579"/>
  <c r="Y580"/>
  <c r="Z580"/>
  <c r="AE580" s="1"/>
  <c r="AB580"/>
  <c r="AD580"/>
  <c r="Y581"/>
  <c r="Z581"/>
  <c r="AB581"/>
  <c r="AD581"/>
  <c r="Y582"/>
  <c r="Z582"/>
  <c r="AE582" s="1"/>
  <c r="AB582"/>
  <c r="AD582"/>
  <c r="Y583"/>
  <c r="Z583"/>
  <c r="AB583"/>
  <c r="AD583"/>
  <c r="Y584"/>
  <c r="Z584"/>
  <c r="AB584"/>
  <c r="AD584"/>
  <c r="AE584" s="1"/>
  <c r="Y585"/>
  <c r="Z585"/>
  <c r="AB585"/>
  <c r="AD585"/>
  <c r="Y586"/>
  <c r="Z586"/>
  <c r="AB586"/>
  <c r="AD586"/>
  <c r="Y587"/>
  <c r="Z587"/>
  <c r="AB587"/>
  <c r="AD587"/>
  <c r="Y588"/>
  <c r="Z588"/>
  <c r="AB588"/>
  <c r="AD588"/>
  <c r="Y589"/>
  <c r="Z589"/>
  <c r="AB589"/>
  <c r="AD589"/>
  <c r="Y590"/>
  <c r="Z590"/>
  <c r="AB590"/>
  <c r="AD590"/>
  <c r="Y591"/>
  <c r="Z591"/>
  <c r="AB591"/>
  <c r="AD591"/>
  <c r="Y592"/>
  <c r="Z592"/>
  <c r="AB592"/>
  <c r="AD592"/>
  <c r="AE592"/>
  <c r="Y593"/>
  <c r="Z593"/>
  <c r="AB593"/>
  <c r="AD593"/>
  <c r="Y594"/>
  <c r="Z594"/>
  <c r="AB594"/>
  <c r="AD594"/>
  <c r="Y595"/>
  <c r="Z595"/>
  <c r="AB595"/>
  <c r="AD595"/>
  <c r="Y596"/>
  <c r="Z596"/>
  <c r="AB596"/>
  <c r="AD596"/>
  <c r="AE596" s="1"/>
  <c r="Y597"/>
  <c r="Z597"/>
  <c r="AE597" s="1"/>
  <c r="AB597"/>
  <c r="AD597"/>
  <c r="Y2"/>
  <c r="AD2"/>
  <c r="AE2" s="1"/>
  <c r="AB2"/>
  <c r="Z2"/>
  <c r="AE191" l="1"/>
  <c r="AE127"/>
  <c r="AE63"/>
  <c r="AE595"/>
  <c r="AE576"/>
  <c r="AE574"/>
  <c r="AE566"/>
  <c r="AE565"/>
  <c r="AE552"/>
  <c r="AE534"/>
  <c r="AE533"/>
  <c r="AE532"/>
  <c r="AE531"/>
  <c r="AE530"/>
  <c r="AE512"/>
  <c r="AE502"/>
  <c r="AE501"/>
  <c r="AE500"/>
  <c r="AE499"/>
  <c r="AE498"/>
  <c r="AE480"/>
  <c r="AE470"/>
  <c r="AE469"/>
  <c r="AE468"/>
  <c r="AE467"/>
  <c r="AE466"/>
  <c r="AE590"/>
  <c r="AE589"/>
  <c r="AE588"/>
  <c r="AE587"/>
  <c r="AE586"/>
  <c r="AE585"/>
  <c r="AE563"/>
  <c r="AE544"/>
  <c r="AE542"/>
  <c r="AE525"/>
  <c r="AE524"/>
  <c r="AE523"/>
  <c r="AE493"/>
  <c r="AE492"/>
  <c r="AE491"/>
  <c r="AE159"/>
  <c r="AE95"/>
  <c r="AE31"/>
  <c r="AE452"/>
  <c r="AE451"/>
  <c r="AE450"/>
  <c r="AE432"/>
  <c r="AE422"/>
  <c r="AE421"/>
  <c r="AE420"/>
  <c r="AE419"/>
  <c r="AE418"/>
  <c r="AE400"/>
  <c r="AE390"/>
  <c r="AE389"/>
  <c r="AE388"/>
  <c r="AE387"/>
  <c r="AE386"/>
  <c r="AE382"/>
  <c r="AE381"/>
  <c r="AE380"/>
  <c r="AE379"/>
  <c r="AE378"/>
  <c r="AE352"/>
  <c r="AE325"/>
  <c r="AE324"/>
  <c r="AE323"/>
  <c r="AE303"/>
  <c r="AE302"/>
  <c r="AE301"/>
  <c r="AE300"/>
  <c r="AE299"/>
  <c r="AE279"/>
  <c r="AE277"/>
  <c r="AE276"/>
  <c r="AE246"/>
  <c r="AE245"/>
  <c r="AE244"/>
  <c r="AE243"/>
  <c r="AE225"/>
  <c r="AE214"/>
  <c r="AE213"/>
  <c r="AE212"/>
  <c r="AE211"/>
  <c r="AE193"/>
  <c r="AE182"/>
  <c r="AE181"/>
  <c r="AE180"/>
  <c r="AE179"/>
  <c r="AE161"/>
  <c r="AE150"/>
  <c r="AE149"/>
  <c r="AE148"/>
  <c r="AE147"/>
  <c r="AE129"/>
  <c r="AE118"/>
  <c r="AE117"/>
  <c r="AE116"/>
  <c r="AE115"/>
  <c r="AE97"/>
  <c r="AE86"/>
  <c r="AE85"/>
  <c r="AE84"/>
  <c r="AE83"/>
  <c r="AE65"/>
  <c r="AE54"/>
  <c r="AE53"/>
  <c r="AE52"/>
  <c r="AE51"/>
  <c r="AE33"/>
  <c r="AE22"/>
  <c r="AE21"/>
  <c r="AE20"/>
  <c r="AE19"/>
  <c r="AE14"/>
  <c r="AE13"/>
  <c r="AE12"/>
  <c r="AE11"/>
  <c r="AE5"/>
  <c r="AE4"/>
  <c r="AE3"/>
  <c r="AE461"/>
  <c r="AE460"/>
  <c r="AE459"/>
  <c r="AE429"/>
  <c r="AE428"/>
  <c r="AE427"/>
  <c r="AE397"/>
  <c r="AE396"/>
  <c r="AE395"/>
  <c r="AE358"/>
  <c r="AE357"/>
  <c r="AE356"/>
  <c r="AE355"/>
  <c r="AE335"/>
  <c r="AE334"/>
  <c r="AE333"/>
  <c r="AE332"/>
  <c r="AE331"/>
  <c r="AE311"/>
  <c r="AE310"/>
  <c r="AE309"/>
  <c r="AE308"/>
  <c r="AE284"/>
  <c r="AE255"/>
  <c r="AE254"/>
  <c r="AE253"/>
  <c r="AE252"/>
  <c r="AE251"/>
  <c r="AE233"/>
  <c r="AE222"/>
  <c r="AE221"/>
  <c r="AE220"/>
  <c r="AE219"/>
  <c r="AE201"/>
  <c r="AE190"/>
  <c r="AE189"/>
  <c r="AE188"/>
  <c r="AE187"/>
  <c r="AE169"/>
  <c r="AE158"/>
  <c r="AE157"/>
  <c r="AE156"/>
  <c r="AE155"/>
  <c r="AE137"/>
  <c r="AE126"/>
  <c r="AE125"/>
  <c r="AE124"/>
  <c r="AE123"/>
  <c r="AE105"/>
  <c r="AE94"/>
  <c r="AE93"/>
  <c r="AE92"/>
  <c r="AE91"/>
  <c r="AE73"/>
  <c r="AE62"/>
  <c r="AE61"/>
  <c r="AE60"/>
  <c r="AE59"/>
  <c r="AE41"/>
  <c r="AE30"/>
  <c r="AE29"/>
  <c r="AE28"/>
  <c r="AE27"/>
  <c r="AE594"/>
  <c r="AE593"/>
  <c r="AE573"/>
  <c r="AE562"/>
  <c r="AE561"/>
  <c r="AE541"/>
  <c r="AE538"/>
  <c r="AE522"/>
  <c r="AE506"/>
  <c r="AE490"/>
  <c r="AE474"/>
  <c r="AE458"/>
  <c r="AE442"/>
  <c r="AE426"/>
  <c r="AE410"/>
  <c r="AE394"/>
  <c r="AE370"/>
  <c r="AE319"/>
  <c r="AE581"/>
  <c r="AE570"/>
  <c r="AE569"/>
  <c r="AE549"/>
  <c r="AE362"/>
  <c r="AE287"/>
  <c r="AE505"/>
  <c r="AE489"/>
  <c r="AE481"/>
  <c r="AE473"/>
  <c r="AE465"/>
  <c r="AE457"/>
  <c r="AE449"/>
  <c r="AE441"/>
  <c r="AE433"/>
  <c r="AE425"/>
  <c r="AE417"/>
  <c r="AE409"/>
  <c r="AE401"/>
  <c r="AE393"/>
  <c r="AE385"/>
  <c r="AE377"/>
  <c r="AE369"/>
  <c r="AE361"/>
  <c r="AE351"/>
  <c r="AE339"/>
  <c r="AE318"/>
  <c r="AE307"/>
  <c r="AE275"/>
  <c r="AE259"/>
  <c r="AE537"/>
  <c r="AE529"/>
  <c r="AE521"/>
  <c r="AE513"/>
  <c r="AE497"/>
  <c r="AE591"/>
  <c r="AE583"/>
  <c r="AE575"/>
  <c r="AE567"/>
  <c r="AE559"/>
  <c r="AE551"/>
  <c r="AE543"/>
  <c r="AE535"/>
  <c r="AE527"/>
  <c r="AE519"/>
  <c r="AE511"/>
  <c r="AE503"/>
  <c r="AE495"/>
  <c r="AE487"/>
  <c r="AE479"/>
  <c r="AE471"/>
  <c r="AE463"/>
  <c r="AE455"/>
  <c r="AE447"/>
  <c r="AE439"/>
  <c r="AE431"/>
  <c r="AE423"/>
  <c r="AE415"/>
  <c r="AE407"/>
  <c r="AE399"/>
  <c r="AE391"/>
  <c r="AE383"/>
  <c r="AE375"/>
  <c r="AE367"/>
  <c r="AE359"/>
  <c r="AE348"/>
  <c r="AE347"/>
  <c r="AE326"/>
  <c r="AE315"/>
  <c r="AE283"/>
  <c r="AE353"/>
  <c r="AE345"/>
  <c r="AE341"/>
  <c r="AE296"/>
  <c r="AE288"/>
  <c r="AE280"/>
  <c r="AE272"/>
  <c r="AE264"/>
  <c r="AE256"/>
  <c r="AE248"/>
  <c r="AE240"/>
  <c r="AE232"/>
  <c r="AE224"/>
  <c r="AE216"/>
  <c r="AE208"/>
  <c r="AE200"/>
  <c r="AE192"/>
  <c r="AE184"/>
  <c r="AE176"/>
  <c r="AE168"/>
  <c r="AE160"/>
  <c r="AE152"/>
  <c r="AE144"/>
  <c r="AE136"/>
  <c r="AE128"/>
  <c r="AE120"/>
  <c r="AE112"/>
  <c r="AE104"/>
  <c r="AE96"/>
  <c r="AE88"/>
  <c r="AE80"/>
  <c r="AE72"/>
  <c r="AE64"/>
  <c r="AE56"/>
  <c r="AE48"/>
  <c r="AE40"/>
  <c r="AE32"/>
  <c r="AE24"/>
  <c r="AE16"/>
  <c r="AE8"/>
  <c r="AE6"/>
  <c r="AE266"/>
  <c r="AE258"/>
  <c r="AE250"/>
  <c r="AE242"/>
  <c r="AE234"/>
  <c r="AE226"/>
  <c r="AE218"/>
  <c r="AE210"/>
  <c r="AE202"/>
  <c r="AE194"/>
  <c r="AE186"/>
  <c r="AE178"/>
  <c r="AE170"/>
  <c r="AE162"/>
  <c r="AE154"/>
  <c r="AE146"/>
  <c r="AE138"/>
  <c r="AE130"/>
  <c r="AE122"/>
  <c r="AE114"/>
  <c r="AE106"/>
  <c r="AE98"/>
  <c r="AE90"/>
  <c r="AE82"/>
  <c r="AE74"/>
  <c r="AE66"/>
  <c r="AE58"/>
  <c r="AE50"/>
  <c r="AE42"/>
  <c r="AE34"/>
  <c r="AE26"/>
  <c r="AE18"/>
  <c r="AE10"/>
  <c r="AE294"/>
  <c r="AE286"/>
  <c r="AE278"/>
  <c r="AE270"/>
  <c r="AE338"/>
  <c r="AE330"/>
  <c r="AE322"/>
  <c r="AE314"/>
  <c r="AE306"/>
  <c r="AE298"/>
  <c r="AE290"/>
  <c r="AE282"/>
  <c r="AE274"/>
  <c r="AE336"/>
  <c r="AE328"/>
  <c r="AE320"/>
  <c r="AE312"/>
  <c r="AE304"/>
</calcChain>
</file>

<file path=xl/sharedStrings.xml><?xml version="1.0" encoding="utf-8"?>
<sst xmlns="http://schemas.openxmlformats.org/spreadsheetml/2006/main" count="2422" uniqueCount="1685">
  <si>
    <t>M. Augier</t>
  </si>
  <si>
    <t>A. G. Bedeian</t>
  </si>
  <si>
    <t>R. A. Giacalone</t>
  </si>
  <si>
    <t>M. L. Barnett</t>
  </si>
  <si>
    <t>N. J. Adler</t>
  </si>
  <si>
    <t>The Arts &amp; Leadership: Now That We Can Do Anything, What Will We Do?</t>
  </si>
  <si>
    <t>An Investigation of Epistemological and Social Dimensions of Teaching Online Learning Environments</t>
  </si>
  <si>
    <t>Making Management Matter: An Interview With John Reed</t>
  </si>
  <si>
    <t>A Time for Hope: A Response to Nancy Adler</t>
  </si>
  <si>
    <t>Developing Sustainable Leaders Through Coaching and Compassion</t>
  </si>
  <si>
    <t>Grades and the Student Evaluation of Instruction: A Test of the Reciprocity Effect</t>
  </si>
  <si>
    <t>Design Thinking and How It Will Change Management Education: An Interview and Discussion</t>
  </si>
  <si>
    <t>People, Places, and Life Transitions: Consequential Experiences in the Lives of Management Laureates</t>
  </si>
  <si>
    <t>It's Called Andragogy</t>
  </si>
  <si>
    <t>Experience-Based Learning About LMX Leadership and Fairness in Project Teams: A Dyadic Directional Approach</t>
  </si>
  <si>
    <t>E. M. Hartman</t>
  </si>
  <si>
    <t>Can We Teach Character? An Aristotelian Answer</t>
  </si>
  <si>
    <t>The Deeper Work of Executive Development: Outgrowing Sensitivities</t>
  </si>
  <si>
    <t>P. Navarro</t>
  </si>
  <si>
    <t>Higher Education Out of Control: Regaining Strategic Focus in an Age of Diminishing Resources</t>
  </si>
  <si>
    <t>Peer-Mentoring Freshmen: Implications for Satisfaction, Commitment, and Retention to Graduation</t>
  </si>
  <si>
    <t>The Service Learning Component in Business Education: The Values Linkage Void</t>
  </si>
  <si>
    <t>R. L. Tung</t>
  </si>
  <si>
    <t>Of Arts, Leadership, Management Education, and Management Research: A Commentary on Nancy Adler's "The Arts &amp; Leadership: Now That We Can Do Anything, What Will We Do?"</t>
  </si>
  <si>
    <t>S. Waddock</t>
  </si>
  <si>
    <t>Who Can Do This Job? Intellectual Capacities and the Faculty Role</t>
  </si>
  <si>
    <t>(Un)Learning and (Mis)Education Through the Eyes of Bill Starbuck: An Interview With Pandora's Playmate</t>
  </si>
  <si>
    <t>Even if the Tower Is "Ivory", It Isn't "White:" Understanding the Consequences of Faculty Cynicism</t>
  </si>
  <si>
    <t>Taking a Red Pill to Disempower Unethical Students: Creating Ethical Sentinels in Business Schools</t>
  </si>
  <si>
    <t>Enacting the Role of Management Professor: Lessons From Athena, Prometheus, and Asclepius</t>
  </si>
  <si>
    <t>D. Jacobs</t>
  </si>
  <si>
    <t>Critical Biography and Management Education</t>
  </si>
  <si>
    <t>A Meta-Analysis of the Predictive Validity of the Graduate Management Admission Test (GMAT) and Undergraduate Grade Point Average (UGPA) for Graduate Student Academic Performance</t>
  </si>
  <si>
    <t>M. Learmonth</t>
  </si>
  <si>
    <t>Critical Management Education in Action: Personal Tales of Management Unlearning</t>
  </si>
  <si>
    <t>Teaching the Virtual Generation</t>
  </si>
  <si>
    <t>J. A. Raelin</t>
  </si>
  <si>
    <t>Toward an Epistemology of Practice</t>
  </si>
  <si>
    <t>D. Reynolds</t>
  </si>
  <si>
    <t>Restraining Golem and Harnessing Pygmalion in the Classroom: A Laboratory Study of Managerial Expectations and Task Design</t>
  </si>
  <si>
    <t>Educating Managers From an Evidence-Based Perspective</t>
  </si>
  <si>
    <t>A. Seers</t>
  </si>
  <si>
    <t>Management Education in the Emerging Knowledge Economy: Going Beyond "Those Who Can, Do; Those Who Can't, Teach"</t>
  </si>
  <si>
    <t>Does the 360 Feedback Process Create Actionable Knowledge Equally Across Cultures?</t>
  </si>
  <si>
    <t>G. E. Smith</t>
  </si>
  <si>
    <t>Management History and Historical Context: Potential Benefits of Its Inclusion in the Management Curriculum</t>
  </si>
  <si>
    <t>The As-Is Journal Review Process: Let Authors Own Their Ideas</t>
  </si>
  <si>
    <t>Leadership Integrity in a Fractured Knowledge World</t>
  </si>
  <si>
    <t>D. A. Wren, J. R. B. Halbesleben and M. R. Buckley</t>
  </si>
  <si>
    <t>The Theory-Application Balance in Management Pedagogy: A Longitudinal Update</t>
  </si>
  <si>
    <t>A Phenomenographic Study of What It Means to Supervise Doctoral Students</t>
  </si>
  <si>
    <t>S. J. Armstrong and E. Sadler-Smith</t>
  </si>
  <si>
    <t>Learning on Demand, at Your Own Pace, in Rapid Bite-Sized Chunks: The Future Shape of Management Development?</t>
  </si>
  <si>
    <t>J. B. Atwater, V. R. Kannan and A. A. Stephens</t>
  </si>
  <si>
    <t>Cultivating Systemic Thinking in the Next Generation of Business Leaders</t>
  </si>
  <si>
    <t>R. Chia and R. Holt</t>
  </si>
  <si>
    <t>The Nature of Knowledge in Business Schools</t>
  </si>
  <si>
    <t>S. K. Clinebell and J. M. Clinebell</t>
  </si>
  <si>
    <t>The Tension in Business Education Between Academic Rigor and Real-World Relevance: The Role of Executive Professors</t>
  </si>
  <si>
    <t>L. F. Edelman, T. S. Manolova and C. G. Brush</t>
  </si>
  <si>
    <t>Entrepreneurship Education: Correspondence Between Practices of Nascent Entrepreneurs and Textbook Prescriptions for Success</t>
  </si>
  <si>
    <t>K. Gilbert and S. Cartwright</t>
  </si>
  <si>
    <t>Cross-Cultural Consultancy Initiatives to Develop Russian Managers: An Analysis of Five Western Aid-Funded Programs</t>
  </si>
  <si>
    <t>P. S. Goodman and G. Beenen</t>
  </si>
  <si>
    <t>Organizational Learning Contracts and Management Education</t>
  </si>
  <si>
    <t>D. Knights</t>
  </si>
  <si>
    <t>Myopic Rhetorics: Reflecting Epistemologically and Ethically on the Demand for Relevance in Organizational and Management Research</t>
  </si>
  <si>
    <t>A. Madansky</t>
  </si>
  <si>
    <t>Teaching History in Business Schools: An Outsider's View</t>
  </si>
  <si>
    <t>F. P. Morgeson and J. D. Nahrgang</t>
  </si>
  <si>
    <t>Same as It Ever Was: Recognizing Stability in the Business Week Rankings</t>
  </si>
  <si>
    <t>The MBA Core Curricula of Top-Ranked U.S. Business Schools: A Study in Failure?</t>
  </si>
  <si>
    <t>I.-S. Oh, F. L. Schmidt, J. A. Shaffer and H. Le</t>
  </si>
  <si>
    <t>The Graduate Management Admission Test (GMAT) is Even More Valid Than We Thought: A New Development in Meta-Analysis and Its Implications for the Validity of the GMAT</t>
  </si>
  <si>
    <t>T. B. Palmer and J. C. Short</t>
  </si>
  <si>
    <t>Mission Statements in U.S. Colleges of Business: An Empirical Examination of Their Content With Linkages to Configurations and Performance</t>
  </si>
  <si>
    <t>P. Parker, D. T. Hall and K. E. Kram</t>
  </si>
  <si>
    <t>Peer Coaching: A Relational Process for Accelerating Career Learning</t>
  </si>
  <si>
    <t>Refereeing the Game of Peer Review</t>
  </si>
  <si>
    <t>M. M. Stewart, I. O. Williamson and J. E. J. R. King</t>
  </si>
  <si>
    <t>Who Wants To Be a Business PhD? Exploring Minority Entry Into the Faculty "Pipeline"</t>
  </si>
  <si>
    <t>D. Tjosvold</t>
  </si>
  <si>
    <t>Constructive Controversy for Management Education: Developing Committed, Open-Minded Researchers</t>
  </si>
  <si>
    <t>C. W. Weick</t>
  </si>
  <si>
    <t>Issues of Consequence: Lessons for Educating Tomorrow's Business Leaders From Philosopher William James</t>
  </si>
  <si>
    <t>N. J. Adler and A.-W. Harzing</t>
  </si>
  <si>
    <t>When Knowledge Wins: Transcending the Sense and Nonsense of Academic Rankings</t>
  </si>
  <si>
    <t>M. P. Bell, M. L. Connerley and F. K. Cocchiara</t>
  </si>
  <si>
    <t>The Case for Mandatory Diversity Education</t>
  </si>
  <si>
    <t>C. P. D'Abate, M. A. Youndt and K. E. Wenzel</t>
  </si>
  <si>
    <t>Making the Most of an Internship: An Empirical Study of Internship Satisfaction</t>
  </si>
  <si>
    <t>E. G. Foldy, P. Rivard and T. R. Buckley</t>
  </si>
  <si>
    <t>Power, Safety, and Learning in Racially Diverse Groups</t>
  </si>
  <si>
    <t>D. Geddes</t>
  </si>
  <si>
    <t>How Am I Doing? Exploring On-Line Gradebook Monitoring as a Self-Regulated Learning Practice That Impacts Academic Achievement</t>
  </si>
  <si>
    <t>Academic Rankings in Research Institutions: A Case of Skewed Mind-Sets and Professional Amnesia</t>
  </si>
  <si>
    <t>R. Hooijberg and N. Lane</t>
  </si>
  <si>
    <t>Using Multisource Feedback Coaching Effectively in Executive Education</t>
  </si>
  <si>
    <t>D. C. Jain and M. Golosinski</t>
  </si>
  <si>
    <t>Sizing Up the Tyranny of the Ruler</t>
  </si>
  <si>
    <t>A. Jassawalla, H. Sashittal and A. Malshe</t>
  </si>
  <si>
    <t>Students' Perceptions of Social Loafing: Its Antecedents and Consequences in Undergraduate Business Classroom Teams</t>
  </si>
  <si>
    <t>I. Metz and A.-W. Harzing</t>
  </si>
  <si>
    <t>Gender Diversity in Editorial Boards of Management Journals</t>
  </si>
  <si>
    <t>D. O. Neubaum, M. Pagell, J. A. J. R. Drexler, F. M. McKee-Ryan and E. Larson</t>
  </si>
  <si>
    <t>Business Education and Its Relationship to Student Personal Moral Philosophies and Attitudes Toward Profits: An Empirical Response to Critics</t>
  </si>
  <si>
    <t>K.-Y. Ng, L. Van Dyne and S. Ang</t>
  </si>
  <si>
    <t>From Experience to Experiential Learning: Cultural Intelligence as a Learning Capability for Global Leader Development</t>
  </si>
  <si>
    <t>S. M. Nkomo</t>
  </si>
  <si>
    <t>The Seductive Power of Academic Journal Rankings: Challenges of Searching for the Otherwise</t>
  </si>
  <si>
    <t>M. F. Özbilgin</t>
  </si>
  <si>
    <t>From Journal Rankings to Making Sense of the World</t>
  </si>
  <si>
    <t>J. A. Parnell and E. B. Dent</t>
  </si>
  <si>
    <t>Philosophy, Ethics, and Capitalism: An Interview With BB&amp;T Chairman John Allison</t>
  </si>
  <si>
    <t>E. Salas, J. L. Wildman and R. F. Piccolo</t>
  </si>
  <si>
    <t>Using Simulation-Based Training to Enhance Management Education</t>
  </si>
  <si>
    <t>K. Starkey and S. Tempest</t>
  </si>
  <si>
    <t>The Winter of Our Discontent: The Design Challenge for Business Schools</t>
  </si>
  <si>
    <t>S. S. Taylor and D. Ladkin</t>
  </si>
  <si>
    <t>Understanding Arts-Based Methods in Managerial Development</t>
  </si>
  <si>
    <t>D. L. Worrell</t>
  </si>
  <si>
    <t>Assessing Business Scholarship: The Difficulties in Moving Beyond the Rigor-Relevance Paradigm Trap</t>
  </si>
  <si>
    <t>H. Aguinis, G. P. de Bruin, D. Cunningham, N. L. Hall, S. A. Culpepper and R. K. Gottfredson</t>
  </si>
  <si>
    <t>What Does Not Kill You (Sometimes) Makes You Stronger: Productivity Fluctuations of Journal Editors</t>
  </si>
  <si>
    <t>J. M. Bartunek and S. L. Rynes</t>
  </si>
  <si>
    <t>The Construction and Contributions of "Implications for Practice": What's in Them and What Might They Offer?</t>
  </si>
  <si>
    <t>A. G. Bedeian, D. E. Cavazos, J. G. Hunt and L. R. Jauch</t>
  </si>
  <si>
    <t>Doctoral Degree Prestige and the Academic Marketplace: A Study of Career Mobility Within the Management Discipline</t>
  </si>
  <si>
    <t>A. G. Bedeian, S. G. Taylor and A. N. Miller</t>
  </si>
  <si>
    <t>Management Science on the Credibility Bubble: Cardinal Sins and Various Misdemeanors</t>
  </si>
  <si>
    <t>J. Z. Bergman, J. W. Westerman and J. P. Daly</t>
  </si>
  <si>
    <t>D. Bolton and R. Nie</t>
  </si>
  <si>
    <t>Creating Value in Transnational Higher Education: The Role of Stakeholder Management</t>
  </si>
  <si>
    <t>S. Brutus and M. B. L. Donia</t>
  </si>
  <si>
    <t>Improving the Effectiveness of Students in Groups With a Centralized Peer Evaluation System</t>
  </si>
  <si>
    <t>L. A. Burke and B. Rau</t>
  </si>
  <si>
    <t>The Research-Teaching Gap in Management</t>
  </si>
  <si>
    <t>S. T. Certo, D. G. Sirmon and R. A. Brymer</t>
  </si>
  <si>
    <t>Competition and Scholarly Productivity in Management: Investigating Changes in Scholarship from 1988 to 2008</t>
  </si>
  <si>
    <t>E. de Haan, C. Bertie, A. Day and C. Sills</t>
  </si>
  <si>
    <t>Clients' Critical Moments of Coaching: Toward a "Client Model" of Executive Coaching</t>
  </si>
  <si>
    <t>D. Holtbrügge and A. T. Mohr</t>
  </si>
  <si>
    <t>Cultural Determinants of Learning Style Preferences</t>
  </si>
  <si>
    <t>E. K. Kelan and R. D. Jones</t>
  </si>
  <si>
    <t>Gender and the MBA</t>
  </si>
  <si>
    <t>E. G. Love, D. W. Love and G. B. Northcraft</t>
  </si>
  <si>
    <t>Is The End in Sight? Student Regulation of In-Class and Extra-Credit Effort in Response to Performance Feedback</t>
  </si>
  <si>
    <t>C. Mari</t>
  </si>
  <si>
    <t>V. K. Narayanan, P. M. Olk and C. V. Fukami</t>
  </si>
  <si>
    <t>Determinants of Internship Effectiveness: An Exploratory Model</t>
  </si>
  <si>
    <t>J. P. O'Brien, P. L. Drnevich, T. R. Crook and C. E. Armstrong</t>
  </si>
  <si>
    <t>Does Business School Research Add Economic Value for Students?</t>
  </si>
  <si>
    <t>G. Petriglieri and J. L. Petriglieri</t>
  </si>
  <si>
    <t>Identity Workspaces: The Case of Business Schools</t>
  </si>
  <si>
    <t>J. E. Stambaugh and C. Q. Trank</t>
  </si>
  <si>
    <t>Not So Simple: Integrating New Research Into Textbooks</t>
  </si>
  <si>
    <t>R. E. Wright</t>
  </si>
  <si>
    <t>Teaching History in Business Schools: An Insider's View</t>
  </si>
  <si>
    <t>Author(s)</t>
  </si>
  <si>
    <t>Article Title</t>
  </si>
  <si>
    <t>Journal</t>
  </si>
  <si>
    <t>Volume</t>
  </si>
  <si>
    <t>issue</t>
  </si>
  <si>
    <t>Pages</t>
  </si>
  <si>
    <t>Year</t>
  </si>
  <si>
    <t>Teaching Financial Accounting with Analogies: Improving Initial Comprehension and Enhancing Subsequent Learning</t>
  </si>
  <si>
    <t>1-14</t>
  </si>
  <si>
    <t>Rethinking the Influence of Agency Theory in the Accounting Academy</t>
  </si>
  <si>
    <t>17-30</t>
  </si>
  <si>
    <t>Perspectives on the Proposal for a Generally Accepted Accounting Curriculum: A Wake-Up Call for Academics</t>
  </si>
  <si>
    <t>31-43</t>
  </si>
  <si>
    <t>Corporate Governance and External and Internal Controls: The Case of the Baltimore and Ohio Railroad, Circa 1831</t>
  </si>
  <si>
    <t>45-62</t>
  </si>
  <si>
    <t>Perspectives on Auditing Education after Sarbanes-Oxley</t>
  </si>
  <si>
    <t>345-362</t>
  </si>
  <si>
    <t>Financial Scandals: Another Clarion Call for Educational Reform-A Historical Perspective</t>
  </si>
  <si>
    <t>363-381</t>
  </si>
  <si>
    <t>Learning from Accounting History: Will We Get It Right This Time?</t>
  </si>
  <si>
    <t>383-407</t>
  </si>
  <si>
    <t>Increasing Accessibility to Academic Publications in Accounting Education: A Database for Research and Teaching</t>
  </si>
  <si>
    <t>411-416</t>
  </si>
  <si>
    <t>Using Cases Published in Issues in Accounting Education: Categories and Topics at a Glance</t>
  </si>
  <si>
    <t>417-430</t>
  </si>
  <si>
    <t>Decision Making in a Public Accounting Firm: An Instructional Case in Risk Evaluation, Client Continuance, and Auditor Independence within the Context of the Sarbanes-Oxley Act of 2002</t>
  </si>
  <si>
    <t>431-447</t>
  </si>
  <si>
    <t>Restricted Stock versus Stock Options: The Case of Jones Apparel Group, Inc</t>
  </si>
  <si>
    <t>449-459</t>
  </si>
  <si>
    <t>Improving Performance in Accounting: Evidence for Insisting on Cognitive Conflict Tasks</t>
  </si>
  <si>
    <t>Using Active Student-Centered Learning-Based Instructional Design to Develop Faculty and Improve Course Design, Delivery, and Evaluation</t>
  </si>
  <si>
    <t>105-118</t>
  </si>
  <si>
    <t>Sink or Skim: Textbook Reading Behaviors of Introductory Accounting Students</t>
  </si>
  <si>
    <t>21-44</t>
  </si>
  <si>
    <t>The Relationship between Moral Reasoning and Plagiarism in Accounting Courses: A Replication Study</t>
  </si>
  <si>
    <t>45-55</t>
  </si>
  <si>
    <t>AICPA Work/Life and Women's Initiatives 2004 Research: A Decade of Changes in the Accounting Profession: Workforce Trends and Human Capital Practices</t>
  </si>
  <si>
    <t>59-66</t>
  </si>
  <si>
    <t>Shedding Light on the AICPA Work/Life and Women's Initiatives Research: What Does It Mean to Educators and Students?</t>
  </si>
  <si>
    <t>67-77</t>
  </si>
  <si>
    <t>Identifying and Evaluating Audit Issues: The Case of VITALOGISTICS</t>
  </si>
  <si>
    <t>79-88</t>
  </si>
  <si>
    <t>Using Case Materials to Research Professional Standards on Revenue Recognition Issues</t>
  </si>
  <si>
    <t>89-104</t>
  </si>
  <si>
    <t>International Financial Reporting-Inventory Costing at Exxon and BP</t>
  </si>
  <si>
    <t>549-561</t>
  </si>
  <si>
    <t>Besser Pharma: International Accounting for Pensions</t>
  </si>
  <si>
    <t>563-578</t>
  </si>
  <si>
    <t>Megascreens USA Inc.-A Foreign Operations Case</t>
  </si>
  <si>
    <t>579-590</t>
  </si>
  <si>
    <t>Identifying and Coping with Balance Sheet Differences: A Comparative Analysis of U.S., Chinese, and French Oil and Gas Firms Using the "Statement of Financial Structure"</t>
  </si>
  <si>
    <t>591-606</t>
  </si>
  <si>
    <t>The Matrix Format Income Statement: A Case Study about Earnings Management and Reporting Financial Performance</t>
  </si>
  <si>
    <t>607-623</t>
  </si>
  <si>
    <t>Svenska Handelsbanken: Controlling a Radically Decentralized Organization without Budgets</t>
  </si>
  <si>
    <t>625-640</t>
  </si>
  <si>
    <t>Europe's Enron: Royal Ahold, N.V</t>
  </si>
  <si>
    <t>641-660</t>
  </si>
  <si>
    <t>Actions Speak Louder than Words: A Case Study on Mexican Corporate Governance</t>
  </si>
  <si>
    <t>661-673</t>
  </si>
  <si>
    <t>Beijing Biotechnology Company: Financial Reporting Issues of Expansion to the West</t>
  </si>
  <si>
    <t>675-684</t>
  </si>
  <si>
    <t>China Eastern Airlines: People's Republic of China Accounting Standards, International Financial Reporting Standards, or U.S. Generally Accepted Accounting Principles?</t>
  </si>
  <si>
    <t>685-708</t>
  </si>
  <si>
    <t>Weak Signal: Evidence of IFRS and U.S. GAAP Convergence from Nokia's 20-F Reconciliations</t>
  </si>
  <si>
    <t>709-720</t>
  </si>
  <si>
    <t>Making the Right Comparisons: Novartis AG</t>
  </si>
  <si>
    <t>721-733</t>
  </si>
  <si>
    <t>Financial Reporting Challenges in a Global Reporting Environment-The Case of SAP</t>
  </si>
  <si>
    <t>735-748</t>
  </si>
  <si>
    <t>GlaxoSmithKline Plc.: International Transfer Pricing and Taxation</t>
  </si>
  <si>
    <t>749-759</t>
  </si>
  <si>
    <t>International Transfer Pricing at Marks Pharmaceuticals: A Tax and Financial Accounting Perspective</t>
  </si>
  <si>
    <t>761-768</t>
  </si>
  <si>
    <t>International Transfer Pricing and Intellectual Property: The PrimeCo Case</t>
  </si>
  <si>
    <t>769-774</t>
  </si>
  <si>
    <t>International Consulting Income: An Investigation of the Tax Implications of a U.S. Individual Working in Canada</t>
  </si>
  <si>
    <t>775-781</t>
  </si>
  <si>
    <t>Using Action Research to Improve Learning and the Classroom Learning Environment</t>
  </si>
  <si>
    <t>Accounting for Derivatives and Hedging Activities: Comparison of Cash Flow versus Fair Value Hedge Accounting</t>
  </si>
  <si>
    <t>103-117</t>
  </si>
  <si>
    <t>Accelerating Corporate Performance: Stock Buybacks with Zip</t>
  </si>
  <si>
    <t>119-128</t>
  </si>
  <si>
    <t>Developing an Operating Budget for Extended Family, Inc.: A Not-for-Profit Human Service Organization</t>
  </si>
  <si>
    <t>129-144</t>
  </si>
  <si>
    <t>Implementing a Required Ethics Class for Students in Accounting: The Texas Experience</t>
  </si>
  <si>
    <t>31-51</t>
  </si>
  <si>
    <t>What I Have Learned So Far: Observations on Managing an Academic Accounting Career</t>
  </si>
  <si>
    <t>53-66</t>
  </si>
  <si>
    <t>Cooperative Learning in a Passive Learning Environment: A Replication and Extension</t>
  </si>
  <si>
    <t>67-75</t>
  </si>
  <si>
    <t>Sachiko Corporation: A Case in International Financial Statement Analysis</t>
  </si>
  <si>
    <t>77-101</t>
  </si>
  <si>
    <t>A Model Curriculum for Education in Fraud and Forensic Accounting</t>
  </si>
  <si>
    <t>505-519</t>
  </si>
  <si>
    <t>The Psychology and Sociology of Fraud: Integrating the Behavioral Sciences Component Into Fraud and Forensic Accounting Curricula</t>
  </si>
  <si>
    <t>521-533</t>
  </si>
  <si>
    <t>Legal and Regulatory Environments and Ethics: Essential Components of a Fraud and Forensic Accounting Curriculum</t>
  </si>
  <si>
    <t>535-543</t>
  </si>
  <si>
    <t>Fraud and Forensic Accounting in the Digital Environment</t>
  </si>
  <si>
    <t>545-559</t>
  </si>
  <si>
    <t>Incorporating Forensic Accounting and Litigation Advisory Services Into the Classroom</t>
  </si>
  <si>
    <t>561-572</t>
  </si>
  <si>
    <t>West Virginia University: Forensic Accounting and Fraud Investigation (FAFI)</t>
  </si>
  <si>
    <t>573-580</t>
  </si>
  <si>
    <t>The Model Curriculum in Fraud and Forensic Accounting and Economic Crime Programs at Utica College</t>
  </si>
  <si>
    <t>581-592</t>
  </si>
  <si>
    <t>Forensic Accounting and FAU: An Executive Graduate Program</t>
  </si>
  <si>
    <t>593-599</t>
  </si>
  <si>
    <t>The Saint Xavier University Graduate Program in Financial Fraud Examination and Management</t>
  </si>
  <si>
    <t>601-608</t>
  </si>
  <si>
    <t>Teaching Cost Management: A Strategic Emphasis</t>
  </si>
  <si>
    <t>The Effect of Professional Context on Accounting Students' Moral Reasoning</t>
  </si>
  <si>
    <t>13-30</t>
  </si>
  <si>
    <t>IRB Creep: Federal Regulations Protecting Human Research Subjects and Increasing Instructors' Responsibilities</t>
  </si>
  <si>
    <t>Auditing Intangible Assets and Evaluating Fair Market Value: The Case of Reacquired Franchise Rights</t>
  </si>
  <si>
    <t>45-61</t>
  </si>
  <si>
    <t>Assessing Information Technology General Control Risk: An Instructional Case</t>
  </si>
  <si>
    <t>63-76</t>
  </si>
  <si>
    <t>Amazing Deals Auto Mart: Financial Reporting and Analysis of Receivables and Securitization</t>
  </si>
  <si>
    <t>77-91</t>
  </si>
  <si>
    <t>Vouch and Trace: A Revenue Recognition Audit Simulation</t>
  </si>
  <si>
    <t>93-103</t>
  </si>
  <si>
    <t>The Accounting Doctoral Shortage: Time for a New Model</t>
  </si>
  <si>
    <t>427-432</t>
  </si>
  <si>
    <t>Cost of an Accounting Education, Economic Returns, and Preparation to Enter the Profession</t>
  </si>
  <si>
    <t>433-464</t>
  </si>
  <si>
    <t>The Ongoing Debate about the Impact of the 150-Hour Education Requirement on the Supply of Certified Public Accountants</t>
  </si>
  <si>
    <t>465-479</t>
  </si>
  <si>
    <t>Walking the Walk: Integrating Lessons from Multiple Perspectives in the Development of an Accounting Ethics Course</t>
  </si>
  <si>
    <t>481-510</t>
  </si>
  <si>
    <t>Enhancing Teaching Effectiveness of Financial Accounting to Chinese Executives-A Generalized Approach with Case Study and Assessments</t>
  </si>
  <si>
    <t>511-529</t>
  </si>
  <si>
    <t>An Instructional Case: Cost Concepts and Managerial Analysis</t>
  </si>
  <si>
    <t>531-538</t>
  </si>
  <si>
    <t>An Analysis of Southwest Airlines: Applying the Horngren, Datar, and Foster (2006) Strategic Profitability Analysis Approach</t>
  </si>
  <si>
    <t>539-551</t>
  </si>
  <si>
    <t>Activity-Based Management in a Medical Practice: A Case Study Emphasizing the AICPA's Core Competencies1</t>
  </si>
  <si>
    <t>553-577</t>
  </si>
  <si>
    <t>Accounting Educators as the Accounting Profession's Trustees: Lessons from a Study of Peer Professions</t>
  </si>
  <si>
    <t>The Violet Bay School District Deficit of 2005: Evaluating Internal Control and Identifying Risks</t>
  </si>
  <si>
    <t>119-153</t>
  </si>
  <si>
    <t>Instructor-Assigned and Student-Selected Groups: A View from Inside</t>
  </si>
  <si>
    <t>15-33</t>
  </si>
  <si>
    <t>Using Queries to Automate Journal Entry Tests: Agile Machinery Group, Inc</t>
  </si>
  <si>
    <t>155-174</t>
  </si>
  <si>
    <t>The Effects of a Hypertext Learning Aid and Cognitive Style on Performance in Advanced Financial Accounting</t>
  </si>
  <si>
    <t>35-58</t>
  </si>
  <si>
    <t>Snowy Ridge Ski Resort: Fair Value Measurement and the Impairment of Long-Term Assets</t>
  </si>
  <si>
    <t>59-70</t>
  </si>
  <si>
    <t>Interactive Financial Reporting: An Introduction to eXtensible Business Reporting Language (XBRL)</t>
  </si>
  <si>
    <t>71-83</t>
  </si>
  <si>
    <t>Financial Analysis of Krispy Kreme's Earnings Forecasts, Joint Venture Investments, and Franchise Repurchases</t>
  </si>
  <si>
    <t>85-118</t>
  </si>
  <si>
    <t>Class Participation in Accounting Courses: Factors That Affect Student Comfort and Learning</t>
  </si>
  <si>
    <t>613-629</t>
  </si>
  <si>
    <t>Accounting Program Research Rankings by Topical Area and Methodology</t>
  </si>
  <si>
    <t>631-654</t>
  </si>
  <si>
    <t>Using Debate to Enhance Critical Thinking in the Accounting Classroom: The Sarbanes-Oxley Act and U.S. Tax Policy</t>
  </si>
  <si>
    <t>655-675</t>
  </si>
  <si>
    <t>An Examination of the Impact of Grading Policies on Students' Achievement</t>
  </si>
  <si>
    <t>677-693</t>
  </si>
  <si>
    <t>Providing an Applied-Learning Exercise in Teaching Fraud Detection: A Case of Academic Partnering with IRS Criminal Investigation</t>
  </si>
  <si>
    <t>695-708</t>
  </si>
  <si>
    <t>Sunshine Center: An Instructional Case Evaluating Internal Controls in a Small Organization</t>
  </si>
  <si>
    <t>Managing the CPA Firm at Dodge Company: "Shoeing the Cobbler's Children"</t>
  </si>
  <si>
    <t>721-739</t>
  </si>
  <si>
    <t>Internal Controls: A Compendium of Short Cases</t>
  </si>
  <si>
    <t>741-754</t>
  </si>
  <si>
    <t>Utopia Home Health, Inc.: A Case Study on C Corporation Taxation from Cradle to Grave</t>
  </si>
  <si>
    <t>755-774</t>
  </si>
  <si>
    <t>Shreffler Stores Accounting Issues Related to Consumer Receivables, Asset Impairment, and Discontinued Operations: A Problem-Based Learning Unfolding Problem</t>
  </si>
  <si>
    <t>775-787</t>
  </si>
  <si>
    <t>E. Hanson and F. Phillips</t>
  </si>
  <si>
    <t>J. R. Cohen and L. L. Holder-Webb</t>
  </si>
  <si>
    <t>P. M. J. Reckers</t>
  </si>
  <si>
    <t>W. D. Samson, D. L. Flesher and G. J. Previts</t>
  </si>
  <si>
    <t>A. A. Arens and R. J. Elder</t>
  </si>
  <si>
    <t>B. D. Merino</t>
  </si>
  <si>
    <t>L. E. Turner</t>
  </si>
  <si>
    <t>K. Brasel and B. Hentz</t>
  </si>
  <si>
    <t>R. L. Carlson and T. J. Vogel</t>
  </si>
  <si>
    <t>C. W. Springer and A. F. Borthick</t>
  </si>
  <si>
    <t>D. Lavoie and A. J. Rosman</t>
  </si>
  <si>
    <t>B. J. Phillips and F. Phillips</t>
  </si>
  <si>
    <t>M. J. Abdolmohammadi and C. R. Baker</t>
  </si>
  <si>
    <t>E. D. Almer</t>
  </si>
  <si>
    <t>E. D. Almer and L. E. Single</t>
  </si>
  <si>
    <t>S. Krishnan and S. M. Mintz</t>
  </si>
  <si>
    <t>K. A. Moreland</t>
  </si>
  <si>
    <t>K. M. Geary and D. L. Street</t>
  </si>
  <si>
    <t>C. A. Carslaw and S. E. C. Purvis</t>
  </si>
  <si>
    <t>Y. Ding, G. M. Entwistle and H. Stolowy</t>
  </si>
  <si>
    <t>A. Tarca, P. R. Brown, P. Hancock, D. R. Woodliff, M. E. Bradbury and T. v. Zijl</t>
  </si>
  <si>
    <t>R. M. Lindsay and T. Libby</t>
  </si>
  <si>
    <t>M. C. Knapp and C. A. Knapp</t>
  </si>
  <si>
    <t>L. A. Austen, J. T. Reisch and L. P. Seese</t>
  </si>
  <si>
    <t>B. J. McConomy and B. Xu</t>
  </si>
  <si>
    <t>J. L. Haverty</t>
  </si>
  <si>
    <t>E. Henry, S. W. Lin and Y.-w. Yang</t>
  </si>
  <si>
    <t>E. Henry and Y.-W. Yang</t>
  </si>
  <si>
    <t>B. Eierle, J. K. Beckman and K. Eisenrieder</t>
  </si>
  <si>
    <t>M. R. Gujarathi</t>
  </si>
  <si>
    <t>T. J. Noga, B. R. Wilkinson and C. O. Ford</t>
  </si>
  <si>
    <t>M. J. Myring and R. Bloom</t>
  </si>
  <si>
    <t>T. J. Noga and B. R. Wilkinson</t>
  </si>
  <si>
    <t>B. M. Cunningham</t>
  </si>
  <si>
    <t>P. A. Smith and M. J. Kohlbeck</t>
  </si>
  <si>
    <t>P. D. Kimmel and T. D. Warfield</t>
  </si>
  <si>
    <t>K. A. Mammano and T. N. Tyson</t>
  </si>
  <si>
    <t>R. K. Hurtt and C. W. Thomas</t>
  </si>
  <si>
    <t>D. R. Hermanson</t>
  </si>
  <si>
    <t>N.-C. R. Hwang, G. Lui and M. Y. J. W. Tong</t>
  </si>
  <si>
    <t>M.-J. Kranacher, B. W. Morris, T. A. Pearson and R. A. Riley, Jr.</t>
  </si>
  <si>
    <t>S. Ramamoorti</t>
  </si>
  <si>
    <t>G. E. Curtis</t>
  </si>
  <si>
    <t>T. A. Pearson and T. W. Singleton</t>
  </si>
  <si>
    <t>L. E. Heitger and D. L. Heitger</t>
  </si>
  <si>
    <t>A. S. Fleming, T. A. Pearson and R. A. Riley, Jr.</t>
  </si>
  <si>
    <t>G. R. Young</t>
  </si>
  <si>
    <t>W. J. Kresse</t>
  </si>
  <si>
    <t>E. J. Blocher</t>
  </si>
  <si>
    <t>D. M. Fleming, R. N. Romanus and S. M. Lightner</t>
  </si>
  <si>
    <t>D. A. Riordan and M. P. Riordan</t>
  </si>
  <si>
    <t>M. J. Kohlbeck, J. R. Cohen and L. L. Holder-Webb</t>
  </si>
  <si>
    <t>C. S. Norman, M. D. Payne and V. P. Vendrzyk</t>
  </si>
  <si>
    <t>M. R. Gujarathi and R. J. McQuade</t>
  </si>
  <si>
    <t>C. R. Miller and A. Savage</t>
  </si>
  <si>
    <t>J. E. Trapnell, N. Mero, J. R. Williams and G. W. Krull, Jr.</t>
  </si>
  <si>
    <t>K. A. Dunn and K. L. Hooks</t>
  </si>
  <si>
    <t>L. J. Gramling and A. J. Rosman</t>
  </si>
  <si>
    <t>D. W. Massey and J. Van Hise</t>
  </si>
  <si>
    <t>D. G. DeBoskey</t>
  </si>
  <si>
    <t>L. M. Walters and T. M. Pergola</t>
  </si>
  <si>
    <t>C. D. Bailey, A. B. Collins, D. L. Collins and K. R. Lambert</t>
  </si>
  <si>
    <t>G. Kaciuba and G. H. Siegel</t>
  </si>
  <si>
    <t>J. E. Wilkerson, Jr.</t>
  </si>
  <si>
    <t>L. J. Henry, M. E. Bitter and T. Kubichan</t>
  </si>
  <si>
    <t>S. Hilton and F. Phillips</t>
  </si>
  <si>
    <t>T. M. Loraas and D. L. Searcy</t>
  </si>
  <si>
    <t>S. H. Jones and M. E. Wright</t>
  </si>
  <si>
    <t>R. A. Gore and P. J. Herz</t>
  </si>
  <si>
    <t>E. Z. Taylor and A. C. Dzuranin</t>
  </si>
  <si>
    <t>M. Calegari</t>
  </si>
  <si>
    <t>E. J. Dallimore, J. H. Hertenstein and M. B. Platt</t>
  </si>
  <si>
    <t>J. G. Coyne, S. L. Summers, B. Williams and D. A. Wood</t>
  </si>
  <si>
    <t>J. M. Camp and A. L. Schnader</t>
  </si>
  <si>
    <t>F. Elikai and P. W. Schuhmann</t>
  </si>
  <si>
    <t>D. R. Brickner, L. S. Mahoney and S. J. Moore</t>
  </si>
  <si>
    <t>S. K. Fleak, K. E. Harrison and L. A. Turner</t>
  </si>
  <si>
    <t>M. Swain, S. Charles, S. Hobson, K. Stocks and C. Pratt</t>
  </si>
  <si>
    <t>C. M. Lehmann</t>
  </si>
  <si>
    <t>B. M. Sonnier</t>
  </si>
  <si>
    <t>P. G. Cottell, Jr.</t>
  </si>
  <si>
    <t>AMLE</t>
  </si>
  <si>
    <t>IAE</t>
  </si>
  <si>
    <t>G. A. Callanan and D. F. Perri</t>
  </si>
  <si>
    <t>Teaching Conflict Management Using a Scenario-Based Approach</t>
  </si>
  <si>
    <t>JEB</t>
  </si>
  <si>
    <t>H. T. Black and D. L. Duhon</t>
  </si>
  <si>
    <t>Assessing the Impact of Business Study Abroad Programs on Cultural Awareness and Personal Development</t>
  </si>
  <si>
    <t>P. Markulis, A. R. Jassawalla and H. Sashittal</t>
  </si>
  <si>
    <t>The Impact of Leadership Modes on Team Dynamics and Performance in Undergraduate Management Classes</t>
  </si>
  <si>
    <t>S. A. Nonis and G. I. Hudson</t>
  </si>
  <si>
    <t>Academic Performance of College Students: Influence of Time Spent Studying and Working</t>
  </si>
  <si>
    <t>M. G. Harvey, M. Novicevic, K. J. Ready, T. Kuffel and A. Duke</t>
  </si>
  <si>
    <t>Viewpoint: Managing Change in Business Schools: Focus on Faculty Responses</t>
  </si>
  <si>
    <t>C. E. Jordan, G. R. Pate and S. J. Clark</t>
  </si>
  <si>
    <t>Gender Imbalance in Accounting Academia: Past and Present</t>
  </si>
  <si>
    <t>Perceptions of Compressed Video Distance Learning (DL) Across Location and Levels of Instruction in Business Courses</t>
  </si>
  <si>
    <t>R. Iyer and J. K. Eastman</t>
  </si>
  <si>
    <t>Academic Dishonesty: Are Business Students Different From Other College Students?</t>
  </si>
  <si>
    <t>M. C. Toerner</t>
  </si>
  <si>
    <t>Student Readership of Supplemental, In-Chapter Material in Introductory Accounting Textbooks</t>
  </si>
  <si>
    <t>Service Learning in a Master of Business Administration (MBA) Integrative Project Course: An Experience in China</t>
  </si>
  <si>
    <t>B. D. Davis</t>
  </si>
  <si>
    <t>Student Perceptions of the Acceptance of Communication Diverseness</t>
  </si>
  <si>
    <t>F. Miller, W. G. Mangold and T. Holmes</t>
  </si>
  <si>
    <t>Integrating Geographic Information Systems (GIS) Applications Into Business Courses Using Online Business Geographics Modules</t>
  </si>
  <si>
    <t>P. Schloemer and K. Brenan</t>
  </si>
  <si>
    <t>From Students to Learners: Developing Self-Regulated Learning</t>
  </si>
  <si>
    <t>A. Richter</t>
  </si>
  <si>
    <t>Intertemporal Consistency of Predictors of Student Performance: Evidence From a Business Administration Program</t>
  </si>
  <si>
    <t>What Every Business School Needs to Know About Its Master of Business Administration (MBA) Graduates</t>
  </si>
  <si>
    <t>M. W. Ford, S. Devoto, D. W. Kent and T. Harrison</t>
  </si>
  <si>
    <t>Threat, Intimidation, and Student Financial Market Knowledge: An Empirical Study</t>
  </si>
  <si>
    <t>M. Rothman</t>
  </si>
  <si>
    <t>Lessons Learned: Advice to Employers From Interns</t>
  </si>
  <si>
    <t>M. Rawwas, Z. Swaidan and H. Isakson</t>
  </si>
  <si>
    <t>A Comparative Study of Ethical Beliefs of Master of Business Administration Students in the United States With Those In Hong Kong</t>
  </si>
  <si>
    <t>C. S. White</t>
  </si>
  <si>
    <t>Levels of Understanding--A Guide to the Teaching and Assessment of Knowledge</t>
  </si>
  <si>
    <t>E. J. Manton and D. E. English</t>
  </si>
  <si>
    <t>The Trend Toward Multiple Authorship in Business Journals</t>
  </si>
  <si>
    <t>R. P. Schlee, M. T. Curren, K. R. Harich and T. Kiesler</t>
  </si>
  <si>
    <t>Perception Bias Among Undergraduate Business Students by Major</t>
  </si>
  <si>
    <t>L. L. Marshall</t>
  </si>
  <si>
    <t>Measuring Assurance of Learning at the Degree Program and Academic Major Levels</t>
  </si>
  <si>
    <t>A. Mooney</t>
  </si>
  <si>
    <t>Core Competence, Distinctive Competence, and Competitive Advantage: What Is the Difference?</t>
  </si>
  <si>
    <t>L. Fish</t>
  </si>
  <si>
    <t>Graduate Student Project: Operations Management Product Plan</t>
  </si>
  <si>
    <t>D. M. Fisher, M. Kiang and S. A. Fisher</t>
  </si>
  <si>
    <t>A Value-Added Approach to Selecting the Best Master of Business Administration (MBA) Program</t>
  </si>
  <si>
    <t>W. Hahn, L. Bowlin and M. Britt</t>
  </si>
  <si>
    <t>The Incidence of Publishing Among Business Disciplines: An Examination of Nontraditional and Traditional Doctoral Programs</t>
  </si>
  <si>
    <t>D. R. Rawlinson and R. A. Lupton</t>
  </si>
  <si>
    <t>Cross-National Attitudes and Perceptions Concerning Software Piracy: A Comparative Study of Students From the United States and China</t>
  </si>
  <si>
    <t>R. Kaenzig, E. Hyatt and S. Anderson</t>
  </si>
  <si>
    <t>Gender Differences in College of Business Educational Experiences</t>
  </si>
  <si>
    <t>N. Ahadiat</t>
  </si>
  <si>
    <t>Technologies Used in Accounting Education: A Study of Frequency of Use Among Faculty</t>
  </si>
  <si>
    <t>K. A. Taylor, J. Mesmer-Magnus and T. M. Burns</t>
  </si>
  <si>
    <t>Teaching the Art of Negotiation: Improving Students' Negotiating Confidence and Perceptions of Effectiveness</t>
  </si>
  <si>
    <t>S. L. Payne, J. Flynn and J. M. Whitfield</t>
  </si>
  <si>
    <t>Capstone Business Course Assessment: Exploring Student Readiness Perspectives</t>
  </si>
  <si>
    <t>D. E. Smith and D. J. Mitry</t>
  </si>
  <si>
    <t>Investigation of Higher Education: The Real Costs and Quality of Online Programs</t>
  </si>
  <si>
    <t>E. N. Biktimirov and K. J. Klassen</t>
  </si>
  <si>
    <t>Relationship Between Use of Online Support Materials and Student Performance in an Introductory Finance Course</t>
  </si>
  <si>
    <t>J. J. Pomykalski, P. Dion and J. L. Brock</t>
  </si>
  <si>
    <t>A Structural Equation Model for Predicting Business Student Performance</t>
  </si>
  <si>
    <t>R. Volkema and C. Rivers</t>
  </si>
  <si>
    <t>Negotiating on the Internet: Insights From a Cross-Cultural Exercise</t>
  </si>
  <si>
    <t>B. B. Lee and M. Quddus</t>
  </si>
  <si>
    <t>AACSB Standards and Accounting Faculty's Intellectual Contributions</t>
  </si>
  <si>
    <t>C. C. Robinson and H. Hullinger</t>
  </si>
  <si>
    <t>New Benchmarks in Higher Education: Student Engagement in Online Learning</t>
  </si>
  <si>
    <t>R. Z. Elias</t>
  </si>
  <si>
    <t>Anti-Intellectual Attitudes and Academic Self-Efficacy Among Business Students</t>
  </si>
  <si>
    <t>B. Martz and T. Cata</t>
  </si>
  <si>
    <t>Students' Perception of IS Academic Programs, IS Careers, and Outsourcing</t>
  </si>
  <si>
    <t>N. T. Nguyen, M. T. Basuray, W. P. Smith, D. Kopka and D. N. McCulloh</t>
  </si>
  <si>
    <t>Ethics Perception: Does Teaching Make a Difference?</t>
  </si>
  <si>
    <t>J. A. B. Cagle, P. W. Glasgo and V. M. Holmes</t>
  </si>
  <si>
    <t>Using Ethics Vignettes in Introductory Finance Classes: Impact on Ethical Perceptions of Undergraduate Business Students</t>
  </si>
  <si>
    <t>D. J. Mitry</t>
  </si>
  <si>
    <t>Using Cultural Diversity in Teaching Economics: Global Business Implications</t>
  </si>
  <si>
    <t>J. C. Smolira</t>
  </si>
  <si>
    <t>Student Perceptions of Online Homework in Introductory Finance Courses</t>
  </si>
  <si>
    <t>L. Dynan, T. Cate and K. Rhee</t>
  </si>
  <si>
    <t>The Impact of Learning Structure on Students' Readiness for Self-Directed Learning</t>
  </si>
  <si>
    <t>R. Rutledge and K. Karim</t>
  </si>
  <si>
    <t>Determinants of Coauthorship for the Most Productive Authors of Accounting Literature</t>
  </si>
  <si>
    <t>L. Hadsell</t>
  </si>
  <si>
    <t>The Effect of Quiz Timing on Exam Performance</t>
  </si>
  <si>
    <t>R. K. Plice and B. A. Reinig</t>
  </si>
  <si>
    <t>Leveraging Alumni and Business Community Relations to Assess the Information Systems Curriculum</t>
  </si>
  <si>
    <t>R. Shinnar, M. Pruett and B. Toney</t>
  </si>
  <si>
    <t>Entrepreneurship Education: Attitudes Across Campus</t>
  </si>
  <si>
    <t>P. Eddey and C. Baumann</t>
  </si>
  <si>
    <t>Graduate Business Education: Profiling Successful Students and Its Relevance for Marketing and Recruitment Policy</t>
  </si>
  <si>
    <t>D. E. Terpstra and A. L. Honoree</t>
  </si>
  <si>
    <t>The Effects of Different Teaching, Research, and Service Emphases on Individual and Organizational Outcomes in Higher Education Institutions</t>
  </si>
  <si>
    <t>R. C. Pineda</t>
  </si>
  <si>
    <t>What Motivates U.S. Business Students to Take International Business Courses?</t>
  </si>
  <si>
    <t>S. Madzar and P. Citron</t>
  </si>
  <si>
    <t>Differences in the Roles of Core Academic and Executive Faculty in MBA Programs: Time to Explore Assumptions</t>
  </si>
  <si>
    <t>K. Kim and S. J. Karau</t>
  </si>
  <si>
    <t>Working Environment and the Research Productivity of Doctoral Students in Management</t>
  </si>
  <si>
    <t>J. McDermott</t>
  </si>
  <si>
    <t>Returns-Based Style Analysis: An Excel-Based Classroom Exercise</t>
  </si>
  <si>
    <t>F. G. Cauley, K. D. Aiken and L. K. Whitney</t>
  </si>
  <si>
    <t>Technologies Across Our Curriculum: A Study of Technology Integration in the Classroom</t>
  </si>
  <si>
    <t>S. L. Taylor and J. B. Finley</t>
  </si>
  <si>
    <t>An Examination of U.S. AACSB International Accounting-Accredited Schools to Determine Global Travel Experience Requirements in Accounting Masters Programs</t>
  </si>
  <si>
    <t>R. Weible</t>
  </si>
  <si>
    <t>Are Universities Reaping the Available Benefits Internship Programs Offer?</t>
  </si>
  <si>
    <t>G. Grover, J. Heck and N. Heck</t>
  </si>
  <si>
    <t>Pretest in an Introductory Finance Course: Value Added?</t>
  </si>
  <si>
    <t>D. Sciglimpaglia and H. R. Toole</t>
  </si>
  <si>
    <t>Use of Student Field-Based Consulting in Business Education: A Comparison of American and Australian Business Schools</t>
  </si>
  <si>
    <t>K.-W. Cheng and Y.-F. Chen</t>
  </si>
  <si>
    <t>Developing and Verifying a Business-Creativity Assessment Tool: A Nationwide Study in Taiwan</t>
  </si>
  <si>
    <t>Q. Booker, C. L. Hill and C. Wright</t>
  </si>
  <si>
    <t>African American Accounting Majors and the 150-hr Requirement</t>
  </si>
  <si>
    <t>M. S. Beqiri, N. M. Chase and A. Bishka</t>
  </si>
  <si>
    <t>Online Course Delivery: An Empirical Investigation of Factors Affecting Student Satisfaction</t>
  </si>
  <si>
    <t>S. N. Cory, E. W. Mullen and T. E. Reeves</t>
  </si>
  <si>
    <t>Hispanic College Students' Perceptions of Members of Business Occupations: An Exploratory Study</t>
  </si>
  <si>
    <t>G. Frank, E. Ofobike and S. Gradisher</t>
  </si>
  <si>
    <t>Teaching Business Ethics: A Quandary for Accounting Educators</t>
  </si>
  <si>
    <t>L. R. Gardiner, G. Corbitt and S. J. Adams</t>
  </si>
  <si>
    <t>Program Assessment: Getting to a Practical How-To Model</t>
  </si>
  <si>
    <t>P. Goorha and V. Mohan</t>
  </si>
  <si>
    <t>Understanding Learning Preferences in the Business School Curriculum</t>
  </si>
  <si>
    <t>Information Literacy and Office Tool Competencies: A Benchmark Study</t>
  </si>
  <si>
    <t>T. M. Hossain</t>
  </si>
  <si>
    <t>Hot or Not: An Analysis of Online Professor-Shopping Behavior of Business Students</t>
  </si>
  <si>
    <t>D. Kerby and J. Romine</t>
  </si>
  <si>
    <t>Develop Oral Presentation Skills Through Accounting Curriculum Design and Course-Embedded Assessment</t>
  </si>
  <si>
    <t>D. Koys</t>
  </si>
  <si>
    <t>GMAT versus Alternatives: Predictive Validity Evidence from Central Europe and the Middle East</t>
  </si>
  <si>
    <t>A. A. Al-Twaijry</t>
  </si>
  <si>
    <t>Student Academic Performance in Undergraduate Managerial-Accounting Courses</t>
  </si>
  <si>
    <t>J. A. S. Williams and R. C. Reid</t>
  </si>
  <si>
    <t>Developing Problem Solving and Communication Skills Through Memo Assignments in a Management Science Course</t>
  </si>
  <si>
    <t>P. D. Brewer and K. L. Brewer</t>
  </si>
  <si>
    <t>Knowledge Management, Human Resource Management, and Higher Education: A Theoretical Model</t>
  </si>
  <si>
    <t>G. Farias, C. M. Farias and K. D. Fairfield</t>
  </si>
  <si>
    <t>Teacher as Judge or Partner: The Dilemma of Grades Versus Learning</t>
  </si>
  <si>
    <t>J. Almaraz, J. Bassett and O. Sawyerr</t>
  </si>
  <si>
    <t>Transitioning Into a Major: The Effectiveness of an Academic Intervention Course</t>
  </si>
  <si>
    <t>G. K. Laing</t>
  </si>
  <si>
    <t>An Empirical Test of Mnemonic Devices to Improve Learning in Elementary Accounting</t>
  </si>
  <si>
    <t>B. N. O'Connor and R. Cordova</t>
  </si>
  <si>
    <t>Learning: The Experiences of Adults Who Work Full-Time While Attending Graduate School Part-Time</t>
  </si>
  <si>
    <t>M. A. McPherson</t>
  </si>
  <si>
    <t>Determinants of How Students Evaluate Teachers</t>
  </si>
  <si>
    <t>R. J. Avery, W. K. Bryant, A. Mathios, H. Kang and D. Bell</t>
  </si>
  <si>
    <t>Electronic Course Evaluations: Does an Online Delivery System Influence Student Evaluations?</t>
  </si>
  <si>
    <t>21-37</t>
  </si>
  <si>
    <t>W. B. Walstad</t>
  </si>
  <si>
    <t>Testing for Depth of Understanding in Economics Using Essay Questions</t>
  </si>
  <si>
    <t>38-47</t>
  </si>
  <si>
    <t>S. Buckles and J. J. Siegfried</t>
  </si>
  <si>
    <t>Using Multiple-Choice Questions to Evaluate In-Depth Learning of Economics</t>
  </si>
  <si>
    <t>48-57</t>
  </si>
  <si>
    <t>R. H. Frank</t>
  </si>
  <si>
    <t>The Economic Naturalist Writing Assignment</t>
  </si>
  <si>
    <t>58-67</t>
  </si>
  <si>
    <t>J. C. Eckalbar</t>
  </si>
  <si>
    <t>Exploring Bundling Theory with Geometry</t>
  </si>
  <si>
    <t>68-82</t>
  </si>
  <si>
    <t>Y. Kwon</t>
  </si>
  <si>
    <t>Third-Degree Price Discrimination Revisited</t>
  </si>
  <si>
    <t>83-92</t>
  </si>
  <si>
    <t>D. Colander</t>
  </si>
  <si>
    <t>Information and Pollution Permit Markets: Another View</t>
  </si>
  <si>
    <t>93-97</t>
  </si>
  <si>
    <t>P. Bofinger, E. Mayer and T. Wollmershäuser</t>
  </si>
  <si>
    <t>The BMW Model: A New Framework for Teaching Monetary Economics</t>
  </si>
  <si>
    <t>98-117</t>
  </si>
  <si>
    <t>K. J. Swope and P. M. Schmitt</t>
  </si>
  <si>
    <t>The Performance of Economics Graduates over the Entire Curriculum: The Determinants of Success</t>
  </si>
  <si>
    <t>387-394</t>
  </si>
  <si>
    <t>R. C. Dolan and J. L. Stevens</t>
  </si>
  <si>
    <t>Business Conditions and Economic Analysis: An Experiential Learning Program for Economics Students</t>
  </si>
  <si>
    <t>395-405</t>
  </si>
  <si>
    <t>R. L. Sexton</t>
  </si>
  <si>
    <t>Using Short Movie and Television Clips in the Economics Principles Class</t>
  </si>
  <si>
    <t>406-417</t>
  </si>
  <si>
    <t>S. Gächter, C. Thöni and T. Jean-Robert</t>
  </si>
  <si>
    <t>Cournot Competition and Hit-and-Run Entry and Exit in a Teaching Experiment</t>
  </si>
  <si>
    <t>418-430</t>
  </si>
  <si>
    <t>N. Winchester</t>
  </si>
  <si>
    <t>A Classroom Tariff-Setting Game</t>
  </si>
  <si>
    <t>431-441</t>
  </si>
  <si>
    <t>C. H. Anderton and J. R. Carter</t>
  </si>
  <si>
    <t>Applying Intermediate Microeconomics to Terrorism</t>
  </si>
  <si>
    <t>442-458</t>
  </si>
  <si>
    <t>Some Marginalist Intuition Concerning the Optimal Commodity Tax Problem</t>
  </si>
  <si>
    <t>459-469</t>
  </si>
  <si>
    <t>J. P. McCoy and M. I. Milkman</t>
  </si>
  <si>
    <t>Evolution of the Masters in Economics</t>
  </si>
  <si>
    <t>470-476</t>
  </si>
  <si>
    <t>D. H. Dutkowsky, J. M. Evensky and G. S. Edmonds</t>
  </si>
  <si>
    <t>Teaching College Economics in the High Schools: The Role of Concurrent Enrollment Programs</t>
  </si>
  <si>
    <t>477-482</t>
  </si>
  <si>
    <t>R. T. Burrus, K. McGoldrick and P. W. Schuhmann</t>
  </si>
  <si>
    <t>Self-Reports of Student Cheating: Does a Definition of Cheating Matter?</t>
  </si>
  <si>
    <t>To Save or to Consume: Linking Growth Theory with the Keynesian Model</t>
  </si>
  <si>
    <t>109-123</t>
  </si>
  <si>
    <t>T. L. N. Emerson and B. A. Taylor</t>
  </si>
  <si>
    <t>Interactions Between Personality Type and the Experimental Methods</t>
  </si>
  <si>
    <t>18-35</t>
  </si>
  <si>
    <t>N. Brooks and R. Schramm</t>
  </si>
  <si>
    <t>Integrating Economics Research, Education, and Service</t>
  </si>
  <si>
    <t>36-43</t>
  </si>
  <si>
    <t>B. P. Pashigian and J. K. Self</t>
  </si>
  <si>
    <t>Teaching Microeconomics in Wonderland</t>
  </si>
  <si>
    <t>44-57</t>
  </si>
  <si>
    <t>R. Hill and A. Myatt</t>
  </si>
  <si>
    <t>Overemphasis on Perfectly Competitive Markets in Microeconomics Principles Textbooks</t>
  </si>
  <si>
    <t>58-77</t>
  </si>
  <si>
    <t>Y. K. Chou</t>
  </si>
  <si>
    <t>Modeling Financial Innovation and Economic Growth: Why the Financial Sector Matters to the Real Economy</t>
  </si>
  <si>
    <t>78-91</t>
  </si>
  <si>
    <t>R. S. Rajan</t>
  </si>
  <si>
    <t>Financial Crisis, Capital Outflows, and Policy Responses: Examples from East Asia</t>
  </si>
  <si>
    <t>92-108</t>
  </si>
  <si>
    <t>N. D. Grawe</t>
  </si>
  <si>
    <t>A Simulation of Counter-Cyclical Intervention: Some Practical Lessons</t>
  </si>
  <si>
    <t>371-391</t>
  </si>
  <si>
    <t>J. R. Wolf, Jr. and M. A. Myerscough</t>
  </si>
  <si>
    <t>Reputations in Markets With Asymmetric Information: A Classroom Game</t>
  </si>
  <si>
    <t>393-405</t>
  </si>
  <si>
    <t>C. Lange and A. L. Baylor</t>
  </si>
  <si>
    <t>Teaching the Repeated Prisoner's Dilemma With a Computerized Tournament</t>
  </si>
  <si>
    <t>407-418</t>
  </si>
  <si>
    <t>S. B. DeLoach and S. A. Greenlaw</t>
  </si>
  <si>
    <t>Effectively Moderating Electronic Discussions</t>
  </si>
  <si>
    <t>419-432</t>
  </si>
  <si>
    <t>Y. Wang</t>
  </si>
  <si>
    <t>The Long-Run Effect of a Tax-Rebate Program</t>
  </si>
  <si>
    <t>435-445</t>
  </si>
  <si>
    <t>T. R. Beard, D. L. Kaserman and J. W. Mayo</t>
  </si>
  <si>
    <t>A Graphical Approach to the Stiglerian Theory of Regulation</t>
  </si>
  <si>
    <t>447-451</t>
  </si>
  <si>
    <t>C. E. Weber</t>
  </si>
  <si>
    <t>Gains From Trade for Nonmaterialists, Environmentalists, and the Overworked</t>
  </si>
  <si>
    <t>452-460</t>
  </si>
  <si>
    <t>J. J. Siegfried and W. A. Stock</t>
  </si>
  <si>
    <t>The Undergraduate Origins of PhD Economists</t>
  </si>
  <si>
    <t>461-480</t>
  </si>
  <si>
    <t>T. O. Bisping, H. Patron and K. Roskelley</t>
  </si>
  <si>
    <t>Modeling Academic Dishonesty: The Role of Student Perceptions and Misconduct Type</t>
  </si>
  <si>
    <t>S. Buckles and W. B. Walstad</t>
  </si>
  <si>
    <t>The National Assessment of Educational Progress in Economics: Test Framework, Content Specifications, and Results</t>
  </si>
  <si>
    <t>100-106</t>
  </si>
  <si>
    <t>S. Kherfi</t>
  </si>
  <si>
    <t>Economic Education in the Middle East: Are the Determinants of Success in Introductory Economics Any Different?</t>
  </si>
  <si>
    <t>22-40</t>
  </si>
  <si>
    <t>S. R. Steele</t>
  </si>
  <si>
    <t>Web-based Surveys Facilitate Undergraduate Research and Knowledge</t>
  </si>
  <si>
    <t>41-49</t>
  </si>
  <si>
    <t>S. L. Cheung</t>
  </si>
  <si>
    <t>Using Mobile Phone Messaging as a Response Medium in Classroom Experiments</t>
  </si>
  <si>
    <t>51-67</t>
  </si>
  <si>
    <t>J. Golden</t>
  </si>
  <si>
    <t>A Simple Geometric Approach to Approximating the Gini Coefficient</t>
  </si>
  <si>
    <t>68-77</t>
  </si>
  <si>
    <t>D. Johnstone</t>
  </si>
  <si>
    <t>What Does an IRR (or Two) Mean?</t>
  </si>
  <si>
    <t>78-87</t>
  </si>
  <si>
    <t>M. C. Lovell</t>
  </si>
  <si>
    <t>A Simple Proof of the FWL Theorem</t>
  </si>
  <si>
    <t>88-91</t>
  </si>
  <si>
    <t>M. I. Milkman and J. P. McCoy</t>
  </si>
  <si>
    <t>Master's in Economics Programs: Comparing Canada and the United States</t>
  </si>
  <si>
    <t>92-95</t>
  </si>
  <si>
    <t>I. J. M. Arnold</t>
  </si>
  <si>
    <t>Course Level and the Relationship between Research Productivity and Teaching Effectiveness</t>
  </si>
  <si>
    <t>307-321</t>
  </si>
  <si>
    <t>D. H. Reiley, M. B. Urbancic and M. Walker</t>
  </si>
  <si>
    <t>Stripped-Down Poker: A Classroom Game with Signaling and Bluffing</t>
  </si>
  <si>
    <t>323-341</t>
  </si>
  <si>
    <t>K. McGoldrick</t>
  </si>
  <si>
    <t>Doing Economics: Enhancing Skills through a Process-Oriented Senior Research Course</t>
  </si>
  <si>
    <t>342-356</t>
  </si>
  <si>
    <t>M. S. Goeree and J. Hinloopen</t>
  </si>
  <si>
    <t>Cooperation in the Classroom: Experimenting with R&amp;D Cooperatives</t>
  </si>
  <si>
    <t>357-373</t>
  </si>
  <si>
    <t>M. Paglin and M. Paglin</t>
  </si>
  <si>
    <t>The Number of Goods as a Welfare Variable: A Simplified Graphic Approach</t>
  </si>
  <si>
    <t>374-390</t>
  </si>
  <si>
    <t>P. Solman</t>
  </si>
  <si>
    <t>Economics of War</t>
  </si>
  <si>
    <t>391-400</t>
  </si>
  <si>
    <t>C. Gratton-Lavoie and D. Stanley</t>
  </si>
  <si>
    <t>Teaching and Learning Principles of Microeconomics Online: An Empirical Assessment</t>
  </si>
  <si>
    <t>A. J. A. Bostian and C. A. Holt</t>
  </si>
  <si>
    <t>Price Bubbles with Discounting: A Web-Based Classroom Experiment</t>
  </si>
  <si>
    <t>27-37</t>
  </si>
  <si>
    <t>T. N. Nguyen and R. T. Woodward</t>
  </si>
  <si>
    <t>NutrientNet: An Internet-Based Approach to Teaching Market-Based Policy for Environmental Management</t>
  </si>
  <si>
    <t>38-54</t>
  </si>
  <si>
    <t>J. A. Amegashie</t>
  </si>
  <si>
    <t>Self-Selection, Optimal Income Taxation, and Redistribution</t>
  </si>
  <si>
    <t>55-67</t>
  </si>
  <si>
    <t>C. Gotlibovski and N. Kahana</t>
  </si>
  <si>
    <t>Second-Degree Price Discrimination: A Graphical and Mathematical Approach</t>
  </si>
  <si>
    <t>68-79</t>
  </si>
  <si>
    <t>Teaching New Keynesian Open Economy Macroeconomics at the Intermediate Level</t>
  </si>
  <si>
    <t>80-101</t>
  </si>
  <si>
    <t>S. J. Savage</t>
  </si>
  <si>
    <t>The Effect of Information Technology on Economic Education</t>
  </si>
  <si>
    <t>337-353</t>
  </si>
  <si>
    <t>S. Ghosh and F. Renna</t>
  </si>
  <si>
    <t>Using Electronic Response Systems in Economics Classes</t>
  </si>
  <si>
    <t>354-365</t>
  </si>
  <si>
    <t>T. C. Bergstrom</t>
  </si>
  <si>
    <t>Teaching Economic Principles Interactively: A Cannibal's Dinner Party</t>
  </si>
  <si>
    <t>366-384</t>
  </si>
  <si>
    <t>M. K. Salemi</t>
  </si>
  <si>
    <t>Clickenomics: Using a Classroom Response System to Increase Student Engagement in a Large-Enrollment Principles of Economics Course</t>
  </si>
  <si>
    <t>385-404</t>
  </si>
  <si>
    <t>M. Bergman, G. D. Mateer, M. Reksulak, J. C. Rork, R. K. Wilson and D. Zirkle</t>
  </si>
  <si>
    <t>Your Place in Space: Classroom Experiment on Spatial Location Theory</t>
  </si>
  <si>
    <t>405-421</t>
  </si>
  <si>
    <t>P. Oslington and I. Towers</t>
  </si>
  <si>
    <t>Pushing Economies (and Students) Outside the Factor Price Equalization Zone</t>
  </si>
  <si>
    <t>422-436</t>
  </si>
  <si>
    <t>S. D. Hoffman</t>
  </si>
  <si>
    <t>Revisiting Marshall's Third Law: Why Does Labor's Share Interact with the Elasticity of Substitution to Decrease the Elasticity of Labor Demand?</t>
  </si>
  <si>
    <t>437-445</t>
  </si>
  <si>
    <t>G. Schaur and M. Watts</t>
  </si>
  <si>
    <t>Not Such Innocents Abroad?</t>
  </si>
  <si>
    <t>J. Parker</t>
  </si>
  <si>
    <t>An Empirical Examination of the Roles of Ability and Gender in Collaborative Homework Assignments</t>
  </si>
  <si>
    <t>15-30</t>
  </si>
  <si>
    <t>G. Wells</t>
  </si>
  <si>
    <t>Teaching Aggregate Demand and Supply Models</t>
  </si>
  <si>
    <t>31-40</t>
  </si>
  <si>
    <t>J. Felder and R. Scott</t>
  </si>
  <si>
    <t>Two-Part Tariff and Aftermarket Duopoly: An Illustration</t>
  </si>
  <si>
    <t>41-53</t>
  </si>
  <si>
    <t>S. A. Beaulier and D. L. Prychitko</t>
  </si>
  <si>
    <t>The Traders' Cross: Identifying Traders' Surpluses in the Traditional Edgeworth Exchange Diagram</t>
  </si>
  <si>
    <t>54-62</t>
  </si>
  <si>
    <t>F. H. Chen</t>
  </si>
  <si>
    <t>Expected Utility Illustrated: A Graphical Analysis of Gambles with More than Two Possible Outcomes</t>
  </si>
  <si>
    <t>63-70</t>
  </si>
  <si>
    <t>B. H. Wade and J. H. Stone</t>
  </si>
  <si>
    <t>Overcoming Disciplinary and Institutional Barriers: An Interdisciplinary Course in Economic and Sociological Perspectives on Health Issues</t>
  </si>
  <si>
    <t>71-84</t>
  </si>
  <si>
    <t>D. R. Leet and N. A. Lang</t>
  </si>
  <si>
    <t>Consensus among Economics Teachers from Transition Economies</t>
  </si>
  <si>
    <t>85-94</t>
  </si>
  <si>
    <t>J. F. Ragan, Jr. and B. Walia</t>
  </si>
  <si>
    <t>Differences in Student Evaluations of Principles and Other Economics Courses and the Allocation of Faculty across Courses</t>
  </si>
  <si>
    <t>335-352</t>
  </si>
  <si>
    <t>A. Park</t>
  </si>
  <si>
    <t>Experiential Learning of the Efficient Market Hypothesis: Two Trading Games</t>
  </si>
  <si>
    <t>353-369</t>
  </si>
  <si>
    <t>P. Docherty, H. Tse, R. Forman and J. McKenzie</t>
  </si>
  <si>
    <t>Extending the Principles of Intensive Writing to Large Macroeconomics Classes</t>
  </si>
  <si>
    <t>370-382</t>
  </si>
  <si>
    <t>Introduction to Symposium on the Financial Crisis and the Teaching of Macroeconomics</t>
  </si>
  <si>
    <t>383-384</t>
  </si>
  <si>
    <t>A. Blinder</t>
  </si>
  <si>
    <t>Teaching Macro Principles after the Financial Crisis</t>
  </si>
  <si>
    <t>385-390</t>
  </si>
  <si>
    <t>B. M. Friedman</t>
  </si>
  <si>
    <t>Reconstructing Economics in Light of the 2007-? Financial Crisis</t>
  </si>
  <si>
    <t>391-397</t>
  </si>
  <si>
    <t>R. Rajan</t>
  </si>
  <si>
    <t>The Financial Crisis and the Death (or Hegemony) of Development Economics</t>
  </si>
  <si>
    <t>398-402</t>
  </si>
  <si>
    <t>R. J. Shiller</t>
  </si>
  <si>
    <t>How Should the Financial Crisis Change How We Teach Economics?</t>
  </si>
  <si>
    <t>403-409</t>
  </si>
  <si>
    <t>M. Watts and W. B. Walstad</t>
  </si>
  <si>
    <t>Economic Education in an International Context</t>
  </si>
  <si>
    <t>410-412</t>
  </si>
  <si>
    <t>P. Davies and G. Durden</t>
  </si>
  <si>
    <t>Economic Education in Schools and Universities in England</t>
  </si>
  <si>
    <t>413-424</t>
  </si>
  <si>
    <t>D. K. Round and M. P. Shanahan</t>
  </si>
  <si>
    <t>The Economics Degree in Australia: Down but Not Out?</t>
  </si>
  <si>
    <t>425-435</t>
  </si>
  <si>
    <t>J. Hahn and K. Jang</t>
  </si>
  <si>
    <t>Economic Education in Korea: Current Status and Changes</t>
  </si>
  <si>
    <t>436-447</t>
  </si>
  <si>
    <t>M. Yamaoka, T. Asano and S. Abe</t>
  </si>
  <si>
    <t>The Present State of Economic Education in Japan</t>
  </si>
  <si>
    <t>448-460</t>
  </si>
  <si>
    <t>JEE</t>
  </si>
  <si>
    <t>C. Liu and B. G. Mackie</t>
  </si>
  <si>
    <t>Teaching Security Techniques in an E-Commerce Course</t>
  </si>
  <si>
    <t>JISE</t>
  </si>
  <si>
    <t>S. M. Dunphy and T. G. Whisenand</t>
  </si>
  <si>
    <t>Building Camaraderie Through Information Processing: The Wuzzle Picture-Puzzle Exercise</t>
  </si>
  <si>
    <t>J. Rumbaugh</t>
  </si>
  <si>
    <t>ER Is UML</t>
  </si>
  <si>
    <t>21-25</t>
  </si>
  <si>
    <t>M. Mannino</t>
  </si>
  <si>
    <t>Notation Usage in Data Modeling Education</t>
  </si>
  <si>
    <t>27-28</t>
  </si>
  <si>
    <t>D. M. Kroenke and C. D. Gray</t>
  </si>
  <si>
    <t>Toward a Next Generation Data Modeling Facility: Neither the Entity-Relationship Model nor UML Meet the Need</t>
  </si>
  <si>
    <t>29-37</t>
  </si>
  <si>
    <t>R. T. Watson</t>
  </si>
  <si>
    <t>The Essential Skills of Data Modeling</t>
  </si>
  <si>
    <t>39-41</t>
  </si>
  <si>
    <t>T. M. Connolly and C. E. Begg</t>
  </si>
  <si>
    <t>A Constructivist-Based Approach to Teaching Database Analysis and Design</t>
  </si>
  <si>
    <t>43-53</t>
  </si>
  <si>
    <t>T. A. Carte, J. Jon and M. E. Cornelius</t>
  </si>
  <si>
    <t>Integrating ERD and UML Concepts When Teaching Data Modeling</t>
  </si>
  <si>
    <t>55-63</t>
  </si>
  <si>
    <t>H.-l. Winkler and H. Seip</t>
  </si>
  <si>
    <t>Employment Analysis of ERD vs. UML for Data Modeling</t>
  </si>
  <si>
    <t>65-72</t>
  </si>
  <si>
    <t>M. Wang</t>
  </si>
  <si>
    <t>Teaching ORDB with UML Class Diagram in an Advanced Database Course</t>
  </si>
  <si>
    <t>73-82</t>
  </si>
  <si>
    <t>D. Golden and V. Matos</t>
  </si>
  <si>
    <t>Introducing the Unified Modeling Language into the Information Systems Curriculum</t>
  </si>
  <si>
    <t>J. Suleiman and M. J. Garfield</t>
  </si>
  <si>
    <t>Conceptual Data Modeling in the Introductory Database Course: Is it Time for UML?</t>
  </si>
  <si>
    <t>93-99</t>
  </si>
  <si>
    <t>T. P. Cavaiani</t>
  </si>
  <si>
    <t>Object-Oriented Programming Principles and the Java Class Library</t>
  </si>
  <si>
    <t>365-368</t>
  </si>
  <si>
    <t>D. C. Wallace and J. R. Wolf</t>
  </si>
  <si>
    <t>Incorporating ASP.Net in an Information Systems Curriculum</t>
  </si>
  <si>
    <t>369-371</t>
  </si>
  <si>
    <t>Asynchronous Discussion Groups: A Use-based Taxonomy with Examples</t>
  </si>
  <si>
    <t>373-383</t>
  </si>
  <si>
    <t>M. A. Chilton</t>
  </si>
  <si>
    <t>Data Modeling Using Entity Relationship Diagrams: A Step-Wise Method</t>
  </si>
  <si>
    <t>385-394</t>
  </si>
  <si>
    <t>Y. Kim, J. Hsu and M. Stern</t>
  </si>
  <si>
    <t>An Update on the IS/IT Skills Gap</t>
  </si>
  <si>
    <t>395-402</t>
  </si>
  <si>
    <t>T. A. Boyle and S. E. Strong</t>
  </si>
  <si>
    <t>Skill Requirements of ERP Graduates</t>
  </si>
  <si>
    <t>403-412</t>
  </si>
  <si>
    <t>L. Baker-Eveleth, D. M. Eveleth, M. O'Neill and R. W. Stone</t>
  </si>
  <si>
    <t>Enabling Laptop Exams Using Secure Software: Applying the Technology Acceptance Model</t>
  </si>
  <si>
    <t>413-420</t>
  </si>
  <si>
    <t>G. White</t>
  </si>
  <si>
    <t>Visual Basic Programming Impact on Cognitive Development of College Students</t>
  </si>
  <si>
    <t>421-427</t>
  </si>
  <si>
    <t>J. E. Anderson, P. H. Schwager and R. L. Kerns</t>
  </si>
  <si>
    <t>The Drivers for Acceptance of Tablet PCs by Faculty in a College of Business</t>
  </si>
  <si>
    <t>429-440</t>
  </si>
  <si>
    <t>Using a Simulation Game Approach to Teach Enterprise Resource Planning Concepts</t>
  </si>
  <si>
    <t>441-447</t>
  </si>
  <si>
    <t>A. Woszczynski, M. Myers and J. Moody</t>
  </si>
  <si>
    <t>Student Perceptions of Diversity Issues in IT</t>
  </si>
  <si>
    <t>449-458</t>
  </si>
  <si>
    <t>G. E. Palaigeorgiou, P. D. Siozos and N. I. Konstantakis</t>
  </si>
  <si>
    <t>CEAF: A Measure for Deconstructing Students' Prior Computer Experience</t>
  </si>
  <si>
    <t>459-468</t>
  </si>
  <si>
    <t>M. Dadashzadeh</t>
  </si>
  <si>
    <t>Recursive Joins to Query Data Hierarchies in Microsoft Access</t>
  </si>
  <si>
    <t>C. Liu</t>
  </si>
  <si>
    <t>Web Survey Design in ASP.Net 2.0: A Simple Task with One Line of Code</t>
  </si>
  <si>
    <t>A. Powell, B. Bordoloi and S. D. Ryan</t>
  </si>
  <si>
    <t>Data Flow Diagramming Skills Acquisition: Impact of Cooperative versus Individual Learning</t>
  </si>
  <si>
    <t>103-112</t>
  </si>
  <si>
    <t>Using Business Games in Teaching DSS</t>
  </si>
  <si>
    <t>113-124</t>
  </si>
  <si>
    <t>Implementing Service-learning to the Information Systems and Technology Management Program: A study of an Undergraduate Capstone Course</t>
  </si>
  <si>
    <t>125-136</t>
  </si>
  <si>
    <t>C. K. Davis</t>
  </si>
  <si>
    <t>Two Information Technology Classroom Minicases: Benefits Assessments and Implementation Issues</t>
  </si>
  <si>
    <t>15-20</t>
  </si>
  <si>
    <t>M. G. Simkin</t>
  </si>
  <si>
    <t>A Term Project in Visual Basic: The Downhill Snowboard Shop</t>
  </si>
  <si>
    <t>21-30</t>
  </si>
  <si>
    <t>M. Grossman</t>
  </si>
  <si>
    <t>The Emerging Academic Discipline of Knowledge Management</t>
  </si>
  <si>
    <t>31-38</t>
  </si>
  <si>
    <t>N. P. Napier and R. D. Johnson</t>
  </si>
  <si>
    <t>Technical Projects: Understanding Teamwork Satisfaction In an Introductory IS Course</t>
  </si>
  <si>
    <t>39-48</t>
  </si>
  <si>
    <t>S. T. McGann, R. D. Frost, V. Matta and W. Huang</t>
  </si>
  <si>
    <t>Meeting the Challenge of IS Curriculum Modernization: A Guide to Overhaul, Integration, and Continuous Improvement</t>
  </si>
  <si>
    <t>49-62</t>
  </si>
  <si>
    <t>B. Shore and W. Briggs</t>
  </si>
  <si>
    <t>Competitive Analysis of MIS in the MBA Core: Are Trends Putting Pressure on the MIS Course?</t>
  </si>
  <si>
    <t>63-68</t>
  </si>
  <si>
    <t>R. Seethamraju</t>
  </si>
  <si>
    <t>Enterprise Systems (ES) Software in Business School Curriculum - Evaluation of Design and Delivery</t>
  </si>
  <si>
    <t>69-83</t>
  </si>
  <si>
    <t>V. Matos and R. Grasser</t>
  </si>
  <si>
    <t>Using Reengineering as an Integrating Capstone Experience</t>
  </si>
  <si>
    <t>85-101</t>
  </si>
  <si>
    <t>Specification and Enforcement of Semantic Integrity Constraints in Microsoft Access</t>
  </si>
  <si>
    <t>393-398</t>
  </si>
  <si>
    <t>D. Olsen and K. Hauser</t>
  </si>
  <si>
    <t>Teaching Advanced SQL Skills: Text Bulk Loading</t>
  </si>
  <si>
    <t>399-402</t>
  </si>
  <si>
    <t>C. K. P. Davis</t>
  </si>
  <si>
    <t>Technical Staffing Crises and Managing Systems Projects</t>
  </si>
  <si>
    <t>403-407</t>
  </si>
  <si>
    <t>R. M. Ballenger</t>
  </si>
  <si>
    <t>An eCommerce Development Case: Your Company's eCommerce Web Site</t>
  </si>
  <si>
    <t>409-414</t>
  </si>
  <si>
    <t>M. W. Buche, L. R. Davis and C. Vician</t>
  </si>
  <si>
    <t>A Longitudinal Investigation of the Effects of Computer Anxiety on Performance in a Computing-Intensive Environment</t>
  </si>
  <si>
    <t>415-423</t>
  </si>
  <si>
    <t>S. K. Sowe and I. G. Stamelos</t>
  </si>
  <si>
    <t>Involving Software Engineering Students in Open Source Software Projects: Experiences from a Pilot Study</t>
  </si>
  <si>
    <t>425-436</t>
  </si>
  <si>
    <t>C. Schmidt</t>
  </si>
  <si>
    <t>Effects of a Case-Based Reasoning System on Student Performance in a Java Programming Course</t>
  </si>
  <si>
    <t>W. Zhang</t>
  </si>
  <si>
    <t>Why IS: Understanding Undergraduate Students' Intentions to Choose an Information Systems Major</t>
  </si>
  <si>
    <t>447-458</t>
  </si>
  <si>
    <t>G. Griffiths, B. J. Oates and M. Lockyer</t>
  </si>
  <si>
    <t>Evolving a Facilitation Process towards Student Centred Learning: A Case Study in Computing</t>
  </si>
  <si>
    <t>459-467</t>
  </si>
  <si>
    <t>J. W. Merhout and S. E. Buchman</t>
  </si>
  <si>
    <t>Requisite Skills and Knowledge for Entry-level IT Auditors</t>
  </si>
  <si>
    <t>S. C. J. Palvia and P. C. Palvia</t>
  </si>
  <si>
    <t>The Effectiveness of Using Computers for Software Training: An Exploratory Study</t>
  </si>
  <si>
    <t>479-489</t>
  </si>
  <si>
    <t>J. Debuse, M. Lawley and R. Shibl</t>
  </si>
  <si>
    <t>The Implementation of an Automated Assessment Feedback and Quality Assurance System for ICT Courses</t>
  </si>
  <si>
    <t>491-502</t>
  </si>
  <si>
    <t>J. W. Fellers</t>
  </si>
  <si>
    <t>First Impressions: An Alternative Way to Start a Systems Development Course</t>
  </si>
  <si>
    <t>C. A. P. Dykman and C. K. P. Davis</t>
  </si>
  <si>
    <t>Part One - The Shift Toward Online Education</t>
  </si>
  <si>
    <t>R. H. Shroff, D. R. Vogel and J. Coombes</t>
  </si>
  <si>
    <t>Assessing Individual-level Factors Supporting Student Intrinsic Motivation in Online Discussions: A Qualitative Study</t>
  </si>
  <si>
    <t>C. K. Lee and H.-J. Han</t>
  </si>
  <si>
    <t>Analysis of Skills Requirement for Entry-Level Programmer/Analysts in Fortune 500 Corporations</t>
  </si>
  <si>
    <t>17-27</t>
  </si>
  <si>
    <t>F. Chen, J. Sager, G. Corbitt and S. C. Gardiner</t>
  </si>
  <si>
    <t>Incorporating Virtual Teamwork Training into MIS Curricula</t>
  </si>
  <si>
    <t>29-41</t>
  </si>
  <si>
    <t>K. A. Walstrom, T. P. Schambach, K. T. Jones and W. J. Crampton</t>
  </si>
  <si>
    <t>Why Are Students Not Majoring in Information Systems?</t>
  </si>
  <si>
    <t>43-54</t>
  </si>
  <si>
    <t>M. L. Nelson and R. V. Hauck</t>
  </si>
  <si>
    <t>Clicking to Learn: A Case Study of Embedding Radio-Frequency based Clickers in an Introductory Management Information Systems Course</t>
  </si>
  <si>
    <t>55-64</t>
  </si>
  <si>
    <t>R. Pellerin and P. Hadaya</t>
  </si>
  <si>
    <t>Proposing a New Framework and an Innovative Approach to Teaching Reengineering and ERP Implementation Concepts</t>
  </si>
  <si>
    <t>65-73</t>
  </si>
  <si>
    <t>R. T. Watson, M.-C. Boudreau, P. T. York, M. Greiner and D. E. Wynn</t>
  </si>
  <si>
    <t>Opening the Classroom</t>
  </si>
  <si>
    <t>75-85</t>
  </si>
  <si>
    <t>D. J. Ballou and B. R. Huguenard</t>
  </si>
  <si>
    <t>The Impact of Students' Perceived Computer Experience on Behavior and Performance in an Introductory Information Systems Course</t>
  </si>
  <si>
    <t>87-97</t>
  </si>
  <si>
    <t>H. Smith, III, D. Smarkusky and E. Corrigall</t>
  </si>
  <si>
    <t>Defining Projects to Integrate Evolving Team Fundamentals and Project Management Skills</t>
  </si>
  <si>
    <t>99-110</t>
  </si>
  <si>
    <t>Tools and Techniques for Simplifying the Analysis of Captured Packet Data</t>
  </si>
  <si>
    <t>375-378</t>
  </si>
  <si>
    <t>D. A. Carpenter</t>
  </si>
  <si>
    <t>Clarifying Normalization</t>
  </si>
  <si>
    <t>379-382</t>
  </si>
  <si>
    <t>D. M. Steiger</t>
  </si>
  <si>
    <t>Knowledge Creation through User-Guided Data Mining: A Database Case</t>
  </si>
  <si>
    <t>383-394</t>
  </si>
  <si>
    <t>N. Jukic and P. Gray</t>
  </si>
  <si>
    <t>Teradata University Network: A No Cost Web-Portal for Teaching Database, Data Warehousing, and Data-Related Subjects</t>
  </si>
  <si>
    <t>T. W. Dillon and S. E. Kruck</t>
  </si>
  <si>
    <t>Identifying Employer Needs from Accounting Information Systems Programs</t>
  </si>
  <si>
    <t>403-410</t>
  </si>
  <si>
    <t>J. S. Harper, S. W. Lamb and J. R. Buffington</t>
  </si>
  <si>
    <t>Effective Use of Case Studies in the MIS Capstone Course through Semi-Formal Collaborative Teaching</t>
  </si>
  <si>
    <t>411-418</t>
  </si>
  <si>
    <t>Y. Hwang</t>
  </si>
  <si>
    <t>A Preliminary Examination of the Factors for Knowledge Sharing in Technology Mediated Learning</t>
  </si>
  <si>
    <t>419-429</t>
  </si>
  <si>
    <t>D. M. Ball and Y. Levy</t>
  </si>
  <si>
    <t>Emerging Educational Technology: Assessing the Factors that Influence Instructors' Acceptance in Information Systems and Other Classrooms</t>
  </si>
  <si>
    <t>431-443</t>
  </si>
  <si>
    <t>R. Karsten and D. Schmidt</t>
  </si>
  <si>
    <t>Business Student Computer Self-Efficacy: Ten Years Later</t>
  </si>
  <si>
    <t>445-453</t>
  </si>
  <si>
    <t>A. C. Benander and B. A. Benander</t>
  </si>
  <si>
    <t>Student Monks - Teaching Recursion in an IS or CS Programming Course Using the Towers of Hanoi</t>
  </si>
  <si>
    <t>455-467</t>
  </si>
  <si>
    <t>S. M. Dunphy and C. C. Milbourne</t>
  </si>
  <si>
    <t>Using Word Scrambles as an Information Systems Creativity Warm-Up Exercise</t>
  </si>
  <si>
    <t>J. Snyder</t>
  </si>
  <si>
    <t>Usability - A Teaching and School Service Project</t>
  </si>
  <si>
    <t>13-15</t>
  </si>
  <si>
    <t>Enhancing Knowledge Integration: An Information System Capstone Project</t>
  </si>
  <si>
    <t>17-23</t>
  </si>
  <si>
    <t>P. A. Arling</t>
  </si>
  <si>
    <t>A Network Implementation Class Exercise: BusinessQuest Business Incubator, LLC</t>
  </si>
  <si>
    <t>25-27</t>
  </si>
  <si>
    <t>J. R. Tanner, T. C. Noser and M. W. Totaro</t>
  </si>
  <si>
    <t>Business Faculty and Undergraduate Students' Perceptions of Online Learning: A Comparative Study</t>
  </si>
  <si>
    <t>29-40</t>
  </si>
  <si>
    <t>M. A. Rosso, M. K. McClelland, B. J. Jansen and S. W. Fleming</t>
  </si>
  <si>
    <t>Using Google AdWords in the MBA MIS Course</t>
  </si>
  <si>
    <t>T. Vartiainen</t>
  </si>
  <si>
    <t>Moral Problems Perceived by Industry in Collaboration with a Student Group: Balancing between Beneficial Objectives and Upholding Relations</t>
  </si>
  <si>
    <t>51-65</t>
  </si>
  <si>
    <t>K.-B. Yue, D. De Silva, D. Kim, M. Aktepe, S. Nagle, C. Boerger, A. Jain and S. Verma</t>
  </si>
  <si>
    <t>Building Real World Domain-Specific Social Network Websites as a Capstone Project</t>
  </si>
  <si>
    <t>67-76</t>
  </si>
  <si>
    <t>N. C. Surendra and J. W. Denton</t>
  </si>
  <si>
    <t>Designing IS Curricula for Practical Relevance: Applying Baseball's "Moneyball" Theory</t>
  </si>
  <si>
    <t>77-85</t>
  </si>
  <si>
    <t>D. Rossin, Y. K. Ro, B. D. Klein and Y. M. Guo</t>
  </si>
  <si>
    <t>The Effects of Flow on Learning Outcomes in an Online Information Management Course</t>
  </si>
  <si>
    <t>87-98</t>
  </si>
  <si>
    <t>A. Kamis and B. K. Kahn</t>
  </si>
  <si>
    <t>Synthesizing Huber's Problem Solving and Kolb's Learning Cycle: A Balanced Approach to Technical Problem Solving</t>
  </si>
  <si>
    <t>99-112</t>
  </si>
  <si>
    <t>A. Sengupta</t>
  </si>
  <si>
    <t>CFC (Comment-First-Coding) - A Simple yet Effective Method for Teaching Programming to Information Systems Students</t>
  </si>
  <si>
    <t>393-399</t>
  </si>
  <si>
    <t>R. M. Kesner and B. Russell</t>
  </si>
  <si>
    <t>Enabling Business Processes through Information Management and IT Systems: The FastFit and Winter Gear Distributors Case Studies</t>
  </si>
  <si>
    <t>401-405</t>
  </si>
  <si>
    <t>W. Kuechler, A. McLeod and M. G. Simkin</t>
  </si>
  <si>
    <t>Filling the Pipeline for IS Professionals: What Can IS Faculty Do?</t>
  </si>
  <si>
    <t>A. Gregoriades, M. Pampaka and H. Michail</t>
  </si>
  <si>
    <t>Assessing Students' Learning in MIS using Concept Mapping</t>
  </si>
  <si>
    <t>419-430</t>
  </si>
  <si>
    <t>J. May and G. Dhillon</t>
  </si>
  <si>
    <t>Interpreting Beyond Syntactics: A Semiotic Learning Model for Computer Programming Languages</t>
  </si>
  <si>
    <t>431-438</t>
  </si>
  <si>
    <t>H. Koch and T. Kayworth</t>
  </si>
  <si>
    <t>Partnering with the Majors: A Process Approach to Increasing IS Enrollment</t>
  </si>
  <si>
    <t>439-449</t>
  </si>
  <si>
    <t>C. C. Albrecht, M. Romney, P. B. Lowry and G. Moody</t>
  </si>
  <si>
    <t>The IS Core: An Integration of the Core IS Courses</t>
  </si>
  <si>
    <t>451-468</t>
  </si>
  <si>
    <t>J. D. Lifer, K. Parsons and R. E. Miller</t>
  </si>
  <si>
    <t>A Comparison of Information Systems Programs at AACSB and ACBSP Schools in Relation to IS 2002 Model Curricula</t>
  </si>
  <si>
    <t>469-476</t>
  </si>
  <si>
    <t>The Impact of a Computer Proficiency Exam on Business Students' Admission to and Performance in a Higher-Level IT Course</t>
  </si>
  <si>
    <t>477-485</t>
  </si>
  <si>
    <t>D. Lending</t>
  </si>
  <si>
    <t>Using a Wiki to Collaborate on a Study Guide</t>
  </si>
  <si>
    <t>K.-B. Yue</t>
  </si>
  <si>
    <t>Experience on Mashup Development with End User Programming Environment</t>
  </si>
  <si>
    <t>111-119</t>
  </si>
  <si>
    <t>C. Guthrie</t>
  </si>
  <si>
    <t>Towards Greater Learner Control: Web Supported Project-Based Learning</t>
  </si>
  <si>
    <t>121-130</t>
  </si>
  <si>
    <t>R. G. Platt, W. B. Carper and M. McCool</t>
  </si>
  <si>
    <t>Outsourcing a High Speed Internet Access Project: An Information Technology Class Case Study in Three Parts*</t>
  </si>
  <si>
    <t>15-25</t>
  </si>
  <si>
    <t>G. E. Truman, D. A. Pachamanova and M. A. Goldstein</t>
  </si>
  <si>
    <t>InterCon Travel Health: Case B</t>
  </si>
  <si>
    <t>27-32</t>
  </si>
  <si>
    <t>T. Vartiainen and M. Siponen</t>
  </si>
  <si>
    <t>On IS Students' Intentions to Use Theories of Ethics in Resolving Moral Conflicts</t>
  </si>
  <si>
    <t>33-42</t>
  </si>
  <si>
    <t>J. J. Zhao and S. Y. Zhao</t>
  </si>
  <si>
    <t>The Impact of IQ+EQ+CQ Integration on Student Productivity in Web Design and Development</t>
  </si>
  <si>
    <t>M. Levy and I. Hadar</t>
  </si>
  <si>
    <t>Teaching MBA Students the Use of Web2.0: The Knowledge Management Perspective</t>
  </si>
  <si>
    <t>J. A. Pratt, K. Hauser and S. C. Ross</t>
  </si>
  <si>
    <t>IS Staffing During a Recession: Comparing Student and IS Recruiter Perceptions</t>
  </si>
  <si>
    <t>69-84</t>
  </si>
  <si>
    <t>I. Lavy and A. Yadin</t>
  </si>
  <si>
    <t>Team-Based Peer Review as a Form of Formative Assessment - The Case of a Systems Analysis and Design Workshop</t>
  </si>
  <si>
    <t>85-98</t>
  </si>
  <si>
    <t>D. Nevo, R. McClean and S. Nevo</t>
  </si>
  <si>
    <t>Harnessing Information Technology to Improve the Process of Students' Evaluations of Teaching: An Exploration of Students' Critical Success Factors of Online Evaluations</t>
  </si>
  <si>
    <t>99-109</t>
  </si>
  <si>
    <t>Using Virtual Servers to Teach the Implementation of Enterprise-level DBMSs: A Teaching Note</t>
  </si>
  <si>
    <t>349-354</t>
  </si>
  <si>
    <t>Consuming Web Services: A Yahoo! Newsfeed Reader</t>
  </si>
  <si>
    <t>355-360</t>
  </si>
  <si>
    <t>M. Mitri</t>
  </si>
  <si>
    <t>Teaching Software Componentization: A Bar Chart Java Bean</t>
  </si>
  <si>
    <t>361-369</t>
  </si>
  <si>
    <t>T. M. Edgington</t>
  </si>
  <si>
    <t>Mobile Phone Service Process Hiccups at Cellular Inc</t>
  </si>
  <si>
    <t>371-374</t>
  </si>
  <si>
    <t>M. Newby and T. H. Nguyen</t>
  </si>
  <si>
    <t>Using the Same Problem with Different Techniques in Programming Assignments: An Empirical Study of its Effectiveness</t>
  </si>
  <si>
    <t>375-382</t>
  </si>
  <si>
    <t>A. S. Abrahams and T. Singh</t>
  </si>
  <si>
    <t>An Active, Reflective Learning Cycle for E-Commerce Classes: Learning about E-commerce by Doing and Teaching*</t>
  </si>
  <si>
    <t>383-390</t>
  </si>
  <si>
    <t>A. Stefanidis and G. Fitzgerald</t>
  </si>
  <si>
    <t>Mapping the Information Systems Curricula in UK Universities</t>
  </si>
  <si>
    <t>391-409</t>
  </si>
  <si>
    <t>C. H. Apigian and S. E. Gambill</t>
  </si>
  <si>
    <t>Are We Teaching the IS 2009* Model Curriculum?</t>
  </si>
  <si>
    <t>411-420</t>
  </si>
  <si>
    <t>J. W. Peltier, A. Hay and W. Drago</t>
  </si>
  <si>
    <t>Reflecting on Reflection: Scale Extension and a Comparison of Undergraduate Business Students in the United States and the United Kingdom</t>
  </si>
  <si>
    <t>JMD</t>
  </si>
  <si>
    <t>C. L. Brown, K. C. Chan and P. Lai</t>
  </si>
  <si>
    <t>Marketing Journal Coauthorships: An Empirical Analysis of Coauthor Behavior</t>
  </si>
  <si>
    <t>17-25</t>
  </si>
  <si>
    <t>D. J. Hagenbuch</t>
  </si>
  <si>
    <t>Service Learning Inputs and Outcomes in a Personal Selling Course</t>
  </si>
  <si>
    <t>26-34</t>
  </si>
  <si>
    <t>D. R. Bacon and B. Bean</t>
  </si>
  <si>
    <t>GPA in Research Studies: An Invaluable but Neglected Opportunity</t>
  </si>
  <si>
    <t>35-42</t>
  </si>
  <si>
    <t>M. A. Raymond, L. Carlson and C. D. Hopkins</t>
  </si>
  <si>
    <t>Do Perceptions of Hiring Criteria Differ for Sales Managers and Sales Representatives? Implications for Marketing Education</t>
  </si>
  <si>
    <t>43-55</t>
  </si>
  <si>
    <t>G. L. Karns</t>
  </si>
  <si>
    <t>Learning Style Differences in the Perceived Effectiveness of Learning Activities</t>
  </si>
  <si>
    <t>56-63</t>
  </si>
  <si>
    <t>M. Morrison, A. Sweeney and T. Heffernan</t>
  </si>
  <si>
    <t>Karns's Learning Styles and Learning Effectiveness: A Rejoinder</t>
  </si>
  <si>
    <t>64-68</t>
  </si>
  <si>
    <t>D. S. Ackerman and B. L. Gross</t>
  </si>
  <si>
    <t>How Many Choices Are Good? Measurement of the Effects of Course Choice on Perceptions of a Marketing Option</t>
  </si>
  <si>
    <t>69-80</t>
  </si>
  <si>
    <t>V. L. Crittenden and E. J. Wilson</t>
  </si>
  <si>
    <t>An Exploratory Study of Cross-Functional Education in the Undergraduate Marketing Curriculum</t>
  </si>
  <si>
    <t>81-86</t>
  </si>
  <si>
    <t>D. R. Bacon and K. A. Stewart</t>
  </si>
  <si>
    <t>How Fast Do Students Forget What They Learn in Consumer Behavior? A Longitudinal Study</t>
  </si>
  <si>
    <t>181-192</t>
  </si>
  <si>
    <t>J. J. Sierra and M. R. Hyman</t>
  </si>
  <si>
    <t>A Dual-Process Model of Cheating Intentions</t>
  </si>
  <si>
    <t>193-204</t>
  </si>
  <si>
    <t>V. L. West</t>
  </si>
  <si>
    <t>Teaching Written Communication Skills in Professional Selling: The Cover Letter</t>
  </si>
  <si>
    <t>205-217</t>
  </si>
  <si>
    <t>I. Clarke, III, T. B. Flaherty and M. Yankey</t>
  </si>
  <si>
    <t>Teaching the Visual Learner: The Use of Visual Summaries in Marketing Education</t>
  </si>
  <si>
    <t>218-226</t>
  </si>
  <si>
    <t>M. M. Pearson, J. W. Barnes and M. H. Onken</t>
  </si>
  <si>
    <t>Development of a Computerized In-Basket Exercise for the Classroom: A Sales Management Example</t>
  </si>
  <si>
    <t>227-236</t>
  </si>
  <si>
    <t>I. C. L. Ng</t>
  </si>
  <si>
    <t>Photoessays in the Teaching of Marketing</t>
  </si>
  <si>
    <t>237-253</t>
  </si>
  <si>
    <t>S. L. Appleton-Knapp and K. A. Krentler</t>
  </si>
  <si>
    <t>Measuring Student Expectations and Their Effects on Satisfaction: The Importance of Managing Student Expectations</t>
  </si>
  <si>
    <t>254-264</t>
  </si>
  <si>
    <t>S. B. Castleberry</t>
  </si>
  <si>
    <t>Prison Field Trips: Can White-Collar Criminals Positively Affect the Ethical and Legal Behavior of Marketing and MBA Students?</t>
  </si>
  <si>
    <t>S. P. Ramocki</t>
  </si>
  <si>
    <t>Metacognition and Transfer: Keys to Improving Marketing Education</t>
  </si>
  <si>
    <t>18-24</t>
  </si>
  <si>
    <t>T. Li, B. A. Greenberg and J. A. F. Nicholls</t>
  </si>
  <si>
    <t>Teaching Experiential Learning: Adoption of an Innovative Course in an MBA Marketing Curriculum</t>
  </si>
  <si>
    <t>25-33</t>
  </si>
  <si>
    <t>D. E. Clayson</t>
  </si>
  <si>
    <t>Conceptual and Statistical Problems of Using Between-Class Data in Educational Research</t>
  </si>
  <si>
    <t>34-38</t>
  </si>
  <si>
    <t>E. Petkus, Jr.</t>
  </si>
  <si>
    <t>Enhancing the Relevance and Value of Marketing Curriculum Outcomes to a Liberal Arts Education</t>
  </si>
  <si>
    <t>39-51</t>
  </si>
  <si>
    <t>M. E. Hill and J. McGinnis</t>
  </si>
  <si>
    <t>The Curiosity in Marketing Thinking</t>
  </si>
  <si>
    <t>52-62</t>
  </si>
  <si>
    <t>B. Kimball</t>
  </si>
  <si>
    <t>Application of Contemporary Literature to Enhance Interpersonal Skills and Ethical Decision Making in Professional Selling Coursework</t>
  </si>
  <si>
    <t>Connecting in Megaclasses: The Netnographic Advantage</t>
  </si>
  <si>
    <t>Educators Who Have Made a Difference for Their Students: Observations and Reflections of Three Nationally Recognized Marketing Professors</t>
  </si>
  <si>
    <t>85-90</t>
  </si>
  <si>
    <t>C. A. Kelley</t>
  </si>
  <si>
    <t>Assessing the Trends and Challenges of Teaching Marketing Abroad: A Delphi Approach</t>
  </si>
  <si>
    <t>201-209</t>
  </si>
  <si>
    <t>S. K. Koernig</t>
  </si>
  <si>
    <t>Planning, Organizing, and Conducting a 2-Week Study Abroad Trip for Undergraduate Students: Guidelines for First-Time Faculty</t>
  </si>
  <si>
    <t>210-217</t>
  </si>
  <si>
    <t>P. G. Chadraba and R. D. O'Keefe</t>
  </si>
  <si>
    <t>Developing Graduate Marketing Programs for Economies in Transition</t>
  </si>
  <si>
    <t>218-222</t>
  </si>
  <si>
    <t>P. Aggarwal, R. Vaidyanathan and L. Rochford</t>
  </si>
  <si>
    <t>The Wretched Refuse of a Teeming Shore? A Critical Examination of the Quality of Undergraduate Marketing Students</t>
  </si>
  <si>
    <t>223-233</t>
  </si>
  <si>
    <t>S. N. Keller and A. J. Otjen</t>
  </si>
  <si>
    <t>Creating and Executing an Applied Interdisciplinary Campaign for Domestic Violence Prevention</t>
  </si>
  <si>
    <t>234-244</t>
  </si>
  <si>
    <t>H. B. Teer, F. P. Teer and S. E. Kruck</t>
  </si>
  <si>
    <t>A Study of the Database Marketing Course in AACSB-Accredited Business Schools</t>
  </si>
  <si>
    <t>245-253</t>
  </si>
  <si>
    <t>D. E. McCorkle, J. M. Payan, J. Reardon and N. D. Kling</t>
  </si>
  <si>
    <t>Perceptions and Reality: Creativity in the Marketing Classroom</t>
  </si>
  <si>
    <t>254-261</t>
  </si>
  <si>
    <t>P. A. Titus</t>
  </si>
  <si>
    <t>Applied Creativity: The Creative Marketing Breakthrough Model</t>
  </si>
  <si>
    <t>262-272</t>
  </si>
  <si>
    <t>Doctoral Education and Transformative Consumer Research</t>
  </si>
  <si>
    <t>J. Reardon, J. Payan, C. Miller and J. Alexander</t>
  </si>
  <si>
    <t>Optimal Class Length in Marketing Undergraduate Classes: An Examination of Preference, Instructor Evaluations, and Student Performance</t>
  </si>
  <si>
    <t>R. Iyer and J. A. Muncy</t>
  </si>
  <si>
    <t>Service Recovery in Marketing Education: It's What We Do That Counts</t>
  </si>
  <si>
    <t>C. M. Bridges and W. B. Wilhelm</t>
  </si>
  <si>
    <t>Going Beyond Green: The "Why and How" of Integrating Sustainability Into the Marketing Curriculum</t>
  </si>
  <si>
    <t>J. W. Peltier, C. Scovotti and L. Pointer</t>
  </si>
  <si>
    <t>The Role the Collegiate American Marketing Association Plays in Professional and Entrepreneurial Skill Development</t>
  </si>
  <si>
    <t>P. F. Skilton, D. Forsyth and O. J. White</t>
  </si>
  <si>
    <t>Interdependence and Integration Learning in Student Project Teams: Do Team Project Assignments Achieve What We Want Them To?</t>
  </si>
  <si>
    <t>L. D. Spiller and C. Scovotti</t>
  </si>
  <si>
    <t>Curriculum Currency: Integrating Direct and Interactive Marketing Content in Introductory Marketing Courses</t>
  </si>
  <si>
    <t>A. Paladino</t>
  </si>
  <si>
    <t>Creating an Interactive and Responsive Teaching Environment to Inspire Learning</t>
  </si>
  <si>
    <t>D. Van Doren and H. B. Corrigan</t>
  </si>
  <si>
    <t>Designing a Marketing Course With Field Site Visits</t>
  </si>
  <si>
    <t>J. L. Saber and R. D. Johnson</t>
  </si>
  <si>
    <t>Don't Throw Out the Baby With the Bathwater: Verbal Repetition, Mnemonics, and Active Learning</t>
  </si>
  <si>
    <t>D. R. Bacon, P. Paul, C. Johnson and T. Conley</t>
  </si>
  <si>
    <t>Improving Writing Through the Marketing Curriculum: A Longitudinal Study</t>
  </si>
  <si>
    <t>S. H. McIntyre and J. M. Munson</t>
  </si>
  <si>
    <t>Exploring Cramming: Student Behaviors, Beliefs, and Learning Retention in the Principles of Marketing Course</t>
  </si>
  <si>
    <t>M. P. Lancellotti and T. Boyd</t>
  </si>
  <si>
    <t>The Effects of Team Personality Awareness Exercises on Team Satisfaction and Performance: The Context of Marketing Course Projects</t>
  </si>
  <si>
    <t>P. Aggarwal and C. L. O'Brien</t>
  </si>
  <si>
    <t>Social Loafing on Group Projects: Structural Antecedents and Effect on Student Satisfaction</t>
  </si>
  <si>
    <t>R. P. Schlee, M. T. Curren and K. R. Harich</t>
  </si>
  <si>
    <t>Building a Marketing Curriculum to Support Courses in Social Entrepreneurship and Social Venture Competitions</t>
  </si>
  <si>
    <t>Student Evaluations of Teaching: Are They Related to What Students Learn?: A Meta-Analysis and Review of the Literature</t>
  </si>
  <si>
    <t>K. Celuch, G. Black and B. Warthan</t>
  </si>
  <si>
    <t>Student Self-Identity as a Critical Thinker: The Influence of Attitudes, Altitude Strength, and Normative Beliefs</t>
  </si>
  <si>
    <t>P. Aggarwal, L. Rochford and R. Vaidyanathan</t>
  </si>
  <si>
    <t>The Hot Seat: Profiling the Marketing Department Chair</t>
  </si>
  <si>
    <t>N. A. Granitz, S. K. Koernig and K. R. Harich</t>
  </si>
  <si>
    <t>Now It's Personal: Antecedents and Outcomes of Rapport Between Business Faculty and Their Students</t>
  </si>
  <si>
    <t>J. J. Cronin</t>
  </si>
  <si>
    <t>Upgrading to Web 2.0: An Experiential Project to Build a Marketing Wiki</t>
  </si>
  <si>
    <t>L. Neale, H. Treiblmaier, V. Henderson, L. Hunter, K. Hudson and J. Murphy</t>
  </si>
  <si>
    <t>The Google Online Marketing Challenge and Research Opportunities</t>
  </si>
  <si>
    <t>A. D. P. Sweeney, M. D. Morrison, D. Jarratt and T. Heffernan</t>
  </si>
  <si>
    <t>Modeling the Constructs Contributing to the Effectiveness of Marketing Lecturers</t>
  </si>
  <si>
    <t>S. Dolnicar, S. Kaiser, K. Matus and W. Vialle</t>
  </si>
  <si>
    <t>Can Australian Universities Take Measures to Increase the Lecture Attendance of Marketing Students?</t>
  </si>
  <si>
    <t>G. Pearce and J. Jackson</t>
  </si>
  <si>
    <t>Experiencing the Product Life Cycle Management Highs and Lows Through Dramatic Simulation</t>
  </si>
  <si>
    <t>N. Stegemann and C. Sutton-Brady</t>
  </si>
  <si>
    <t>Poster Sessions in Marketing Education: An Empirical Examination</t>
  </si>
  <si>
    <t>L. L. Bove and W. M. Davies</t>
  </si>
  <si>
    <t>A Case Study of Teaching Marketing Research Using Client-Sponsored Projects: Method, Challenges, and Benefits</t>
  </si>
  <si>
    <t>A. Mitsis and P. W. Foley</t>
  </si>
  <si>
    <t>Do Business Students' Culturally Anchored Values Shape Student-Driven or Teacher-Driven Learning Style Preferences?</t>
  </si>
  <si>
    <t>I. Walker, Y. Isarenko, P. Wagstaff, I. Powell, M. Steel and J. Brace-Govan</t>
  </si>
  <si>
    <t>The Development of Competent Marketing Professionals</t>
  </si>
  <si>
    <t>G. F. Kerr, D. Waller and C. Patti</t>
  </si>
  <si>
    <t>Advertising Education in Australia: Looking Back to the Future</t>
  </si>
  <si>
    <t>S. R. Rundle-Thiele and W. Wymer</t>
  </si>
  <si>
    <t>Stand-Alone Ethics, Social Responsibility, and Sustainability Course Requirements: A Snapshot From Australia and New Zealand</t>
  </si>
  <si>
    <t>M. R. Young</t>
  </si>
  <si>
    <t>Transforming the Initial Marketing Education Experience: An Action Learning Approach</t>
  </si>
  <si>
    <t>M. Chylinski</t>
  </si>
  <si>
    <t>Cash for Comment: Participation Money as a Mechanism for Measurement, Reward, and Formative Feedback in Active Class Participation</t>
  </si>
  <si>
    <t>K. J. Chapman, M. L. Meuter, D. Toy and L. K. Wright</t>
  </si>
  <si>
    <t>Are Student Groups Dysfunctional?: Perspectives From Both Sides of the Classroom</t>
  </si>
  <si>
    <t>M. D. Kaplan, B. Piskin and B. Bol</t>
  </si>
  <si>
    <t>Educational Blogging: Integrating Technology Into Marketing Experience</t>
  </si>
  <si>
    <t>Historical Perspectives in Marketing Education: Justification and Implementation</t>
  </si>
  <si>
    <t>M. D. Steward and B. R. Lewis</t>
  </si>
  <si>
    <t>A Comprehensive Analysis of Marketing Journal Rankings</t>
  </si>
  <si>
    <t>E. W. Sprague and D. W. Dahl</t>
  </si>
  <si>
    <t>Learning to Click: An Evaluation of the Personal Response System Clicker Technology in Introductory Marketing Courses</t>
  </si>
  <si>
    <t>J. J. Sierra</t>
  </si>
  <si>
    <t>Shared Responsibility and Student Learning: Ensuring a Favorable Educational Experience</t>
  </si>
  <si>
    <t>R. Russell-Bennett, S. R. Rundle-Thiele and K.-A. Kuhn</t>
  </si>
  <si>
    <t>Engaging Marketing Students: Student Operated Businesses in a Simulated World</t>
  </si>
  <si>
    <t>T. J. Madden, W. R. Dillon and R. L. Leak</t>
  </si>
  <si>
    <t>Students' Evaluation of Teaching: Concerns of Item Diagnosticity</t>
  </si>
  <si>
    <t>J. Payan, J. Reardon and D. E. McCorkle</t>
  </si>
  <si>
    <t>The Effect of Culture on the Academic Honesty of Marketing and Business Students</t>
  </si>
  <si>
    <t>Incorporating Transformative Consumer Research Into the Consumer Behavior Course Experience</t>
  </si>
  <si>
    <t>M. K. Mills</t>
  </si>
  <si>
    <t>Using the Jazz Metaphor to Enhance Student Learning and Skill Development in the Marketing Research Course</t>
  </si>
  <si>
    <t>C. H. Noble, J. P. Bentley, D. Campbell and J. J. Singh</t>
  </si>
  <si>
    <t>In Search of Eminence: A Personal Brand-Building Perspective on the Achievement of Scholarly Prominence in Marketing</t>
  </si>
  <si>
    <t>R. K. Jillapalli and J. B. Wilcox</t>
  </si>
  <si>
    <t>Professor Brand Advocacy: Do Brand Relationships Matter?</t>
  </si>
  <si>
    <t>R. P. Schlee and K. R. Harich</t>
  </si>
  <si>
    <t>Knowledge and Skill Requirements for Marketing Jobs in the 21st Century</t>
  </si>
  <si>
    <t>R. J. Alsop</t>
  </si>
  <si>
    <t>Business Ethics Education in Business Schools: A Commentary</t>
  </si>
  <si>
    <t>Exploring Ethical Dilemmas Using the "Drifting Goals" Archetype</t>
  </si>
  <si>
    <t>134-148</t>
  </si>
  <si>
    <t>Exploring the Connections between Adult and Management Education</t>
  </si>
  <si>
    <t>828-839</t>
  </si>
  <si>
    <t>Moral Pluralism in Business Ethics Education: It Is About Time</t>
  </si>
  <si>
    <t>90-105</t>
  </si>
  <si>
    <t>Virtual Team Learning: An Introductory Study Team Exercise</t>
  </si>
  <si>
    <t>765-787</t>
  </si>
  <si>
    <t>Unsavory Problems at Tasty's: A Role-Play About Whistle-Blowing</t>
  </si>
  <si>
    <t>251-269</t>
  </si>
  <si>
    <t>Getting More out of Team Projects: Incentivizing Leadership to Enhance Performance</t>
  </si>
  <si>
    <t>788-797</t>
  </si>
  <si>
    <t>Using Challenge Course Activities to Teach Organizational Ethics</t>
  </si>
  <si>
    <t>220-250</t>
  </si>
  <si>
    <t>Designing Student Groupwork in Management Education: Widening the Palette of Options</t>
  </si>
  <si>
    <t>809-817</t>
  </si>
  <si>
    <t>R. B. Innes</t>
  </si>
  <si>
    <t>What Can Learning Science Contribute to Our Understanding of the Effectiveness of Problem-Based Learning Groups?</t>
  </si>
  <si>
    <t>751-764</t>
  </si>
  <si>
    <t>K. T. Jackson</t>
  </si>
  <si>
    <t>Breaking down the Barriers: Bringing Initiatives and Reality into Business Ethics Education</t>
  </si>
  <si>
    <t>65-89</t>
  </si>
  <si>
    <t>University Professors and Teaching Ethics: Conceptualizations and Expectations</t>
  </si>
  <si>
    <t>15-44</t>
  </si>
  <si>
    <t>Walk the Talk: Developing Personal Ethical Agency through a Business Partnership Program</t>
  </si>
  <si>
    <t>106-133</t>
  </si>
  <si>
    <t>Choose the Future Wisely: Supporting Better Ethics through Critical Thinking</t>
  </si>
  <si>
    <t>149-176</t>
  </si>
  <si>
    <t>S. L. Payne</t>
  </si>
  <si>
    <t>The Ethical Intention and Prediction Matrix: Reducing Perceptual and Cognitive Biases for Learning</t>
  </si>
  <si>
    <t>177-194</t>
  </si>
  <si>
    <t>Designing and Introducing Ethical Dilemmas into Computer-Based Business Simulations</t>
  </si>
  <si>
    <t>195-219</t>
  </si>
  <si>
    <t>G. Stark</t>
  </si>
  <si>
    <t>Stop "Going over" Exams! The Multiple Benefits of Team Exams</t>
  </si>
  <si>
    <t>818-827</t>
  </si>
  <si>
    <t>Applying the Transtheoretical Model of Change to the Sequencing of Ethics Instruction in Business Education</t>
  </si>
  <si>
    <t>45-64</t>
  </si>
  <si>
    <t>L. E. Willcoxson</t>
  </si>
  <si>
    <t>It's Not Fair!: Assessing the Dynamics and Resourcing of Teamwork</t>
  </si>
  <si>
    <t>798-808</t>
  </si>
  <si>
    <t>M. H. Anderson</t>
  </si>
  <si>
    <t>Why Are There So Many Theories? a Classroom Exercise to Help Students Appreciate the Need for Multiple Theories of a Management Domain</t>
  </si>
  <si>
    <t>757-774</t>
  </si>
  <si>
    <t>Enterprise Resource Planning Software in the Human Resource Classroom</t>
  </si>
  <si>
    <t>43-63</t>
  </si>
  <si>
    <t>Experiential Learning through Interactive Drama: An Alternative to Student Role Plays</t>
  </si>
  <si>
    <t>832-858</t>
  </si>
  <si>
    <t>Designing Business School Courses to Promote Student Motivation: An Application of the Job Characteristics Model</t>
  </si>
  <si>
    <t>812-831</t>
  </si>
  <si>
    <t>Fostering Entrepreneurial Drive in Business Education: An Attitudinal Approach</t>
  </si>
  <si>
    <t>17-42</t>
  </si>
  <si>
    <t>Making Connections for Success: A Networking Exercise</t>
  </si>
  <si>
    <t>104-127</t>
  </si>
  <si>
    <t>Quantifying the "Softer Side" of Management Education: An Example Using Teamwork Competencies</t>
  </si>
  <si>
    <t>64-80</t>
  </si>
  <si>
    <t>Giving Mba Programs the Third Degree</t>
  </si>
  <si>
    <t>81-103</t>
  </si>
  <si>
    <t>The Five-Year Resume: A Career Planning Exercise</t>
  </si>
  <si>
    <t>128-141</t>
  </si>
  <si>
    <t>S. Levy</t>
  </si>
  <si>
    <t>An Inquiry into Motivation Using the Case of Phaedrus' Demonstrator</t>
  </si>
  <si>
    <t>797-811</t>
  </si>
  <si>
    <t>D. O'Connor and L. Yballe</t>
  </si>
  <si>
    <t>Maslow Revisited: Constructing a Road Map of Human Nature</t>
  </si>
  <si>
    <t>738-756</t>
  </si>
  <si>
    <t>M. D. Stecher and J. G. Rosse</t>
  </si>
  <si>
    <t>Understanding Reactions to Workplace Injustice through Process Theories of Motivation: A Teaching Module and Simulation</t>
  </si>
  <si>
    <t>777-796</t>
  </si>
  <si>
    <t>K. E. Weick</t>
  </si>
  <si>
    <t>Drop Your Tools: On Reconfiguring Management Education</t>
  </si>
  <si>
    <t>J. M. Bruton</t>
  </si>
  <si>
    <t>The South African Experience: Beyond the CIDA Model</t>
  </si>
  <si>
    <t>R. Dart</t>
  </si>
  <si>
    <t>A commentary on "Piercing the Bubble": Should Management Education "Confront" Poverty?</t>
  </si>
  <si>
    <t>M. D. Gordon</t>
  </si>
  <si>
    <t>Management Education and the Base of the Pyramid</t>
  </si>
  <si>
    <t>D. P. Heaton</t>
  </si>
  <si>
    <t>An Innovative Model of Management Education for the Poor: The South African Experience</t>
  </si>
  <si>
    <t>Managing Intercultural Teams: the Eorganization Exercise</t>
  </si>
  <si>
    <t>A. V. Mainkar</t>
  </si>
  <si>
    <t>A Student-Empowered System for Measuring and Weighing Participation in Class Discussion</t>
  </si>
  <si>
    <t>Management Education in Emerging Economies: The Impossible Dream?</t>
  </si>
  <si>
    <t>American Hegemony and Business Education in the Arab World</t>
  </si>
  <si>
    <t>Market Discipline and Management Education: A View From a Southern Women's Cooperative</t>
  </si>
  <si>
    <t>M. G. Neville</t>
  </si>
  <si>
    <t>Using Appreciative Inquiry and Dialogical Learning To Explore Dominant Paradigms</t>
  </si>
  <si>
    <t>How Course Portfolios Can Advance the Scholarship and Practice of Management Teaching</t>
  </si>
  <si>
    <t>Poverty and the Multiple Stakeholder Challenge for Global Leaders</t>
  </si>
  <si>
    <t>The Effectiveness of University-Level Management Consulting Courses</t>
  </si>
  <si>
    <t>Piercing The Bubble: How Management Students Can Confront Poverty In Colombia</t>
  </si>
  <si>
    <t>G. A. Rosile</t>
  </si>
  <si>
    <t>Commentary on "Management Education and the Base of the Pyramid"</t>
  </si>
  <si>
    <t>Finding Our Roots: An Exercise For Creating a Personal Teaching Philosophy Statement</t>
  </si>
  <si>
    <t>Philosophy Rediscovered: Exploring the Connections Between Teaching Philosophies, Educational Philosophies, and Philosophy</t>
  </si>
  <si>
    <t>T. A. Conklin</t>
  </si>
  <si>
    <t>Creating Classrooms of Preference: An Exercise in Appreciative Inquiry</t>
  </si>
  <si>
    <t>F. Duarte</t>
  </si>
  <si>
    <t>Rekindling the Sociological Imagination as a Pedagogical "Package" in Management Education</t>
  </si>
  <si>
    <t>M. Eriksen</t>
  </si>
  <si>
    <t>Authentic Leadership: Practical Reflexivity, Self-Awareness, and Self-Authorship</t>
  </si>
  <si>
    <t>Using Student-Centered Cases in the Classroom: An Action Inquiry Approach to Leadership Development</t>
  </si>
  <si>
    <t>P. R. Hedberg</t>
  </si>
  <si>
    <t>Learning Through Reflective Classroom Practice: Applications to Educate the Reflective Manager</t>
  </si>
  <si>
    <t>Developing Students' Skills in Reflective Practice: Design and Assessment</t>
  </si>
  <si>
    <t>Developing Students' Emotional Competency Using the Classroom-as-Organization Approach</t>
  </si>
  <si>
    <t>Demonstrating the Interplay of Leaders and Followers: An Experiential Exercise</t>
  </si>
  <si>
    <t>P. L. Stepanovich</t>
  </si>
  <si>
    <t>The Lobster Tale: An Exercise in Critical Thinking</t>
  </si>
  <si>
    <t>Social Protest Novels in Management Education: Using Hawk's Nest to Enhance Stakeholder Analysis</t>
  </si>
  <si>
    <t>L. M. Amoroso, D. L. Loyd and J. M. Hoobler</t>
  </si>
  <si>
    <t>The Diversity Education Dilemma: Exposing Status Hierarchies Without Reinforcing Them</t>
  </si>
  <si>
    <t>D. Bilimoria, D. A. O'Neil, M. M. Hopkins and V. Murphy</t>
  </si>
  <si>
    <t>Gender in the Management Education Classroom: A Collaborative Learning Journey</t>
  </si>
  <si>
    <t>K. D. Fairfield</t>
  </si>
  <si>
    <t>Growing Up and Growing Out: Emerging Adults Learn Management Through Service-Learning</t>
  </si>
  <si>
    <t>Service-Learning and Integrated Course Redesign: Principles of Management and the Campus Kitchen Metaproject</t>
  </si>
  <si>
    <t>A. L. Kenworthy</t>
  </si>
  <si>
    <t>Service-Learning and Negotiation: An Educational "Win-Win"</t>
  </si>
  <si>
    <t>The Divide Between Diversity Training and Diversity Education: Integrating Best Practices</t>
  </si>
  <si>
    <t>Crossing the Line: Framing Appropriate Responses in the Diversity Classroom</t>
  </si>
  <si>
    <t>Social Entrepreneurship and Community Leadership: A Service-Learning Model for Management Education</t>
  </si>
  <si>
    <t>E. A. McCrea</t>
  </si>
  <si>
    <t>Integrating Service-Learning into an Introduction to Entrepreneurship Course</t>
  </si>
  <si>
    <t>E. Patton</t>
  </si>
  <si>
    <t>When Social Identities Collide: Commentary on "Gender in the Management Education Classroom"</t>
  </si>
  <si>
    <t>Developing Enlightened Leaders for Industry and Community: Executive Education and Service-Learning</t>
  </si>
  <si>
    <t>Service-Learning by Doing: How a Student-run Consulting Company finds Relevance and Purpose in a Business Strategy Capstone Course</t>
  </si>
  <si>
    <t>D. Spelman</t>
  </si>
  <si>
    <t>Recognizing the Centrality of Emotion in Diversity Courses: Commentary on "Gender in the Management Education Classroom"</t>
  </si>
  <si>
    <t>JME</t>
  </si>
  <si>
    <t>5-10</t>
  </si>
  <si>
    <t>11-14</t>
  </si>
  <si>
    <t>11-16</t>
  </si>
  <si>
    <t>1-19</t>
  </si>
  <si>
    <t>1-30</t>
  </si>
  <si>
    <t>1-12</t>
  </si>
  <si>
    <t>1-13</t>
  </si>
  <si>
    <t>3-20</t>
  </si>
  <si>
    <t>3-16</t>
  </si>
  <si>
    <t>4-14</t>
  </si>
  <si>
    <t>3-14</t>
  </si>
  <si>
    <t>5-9</t>
  </si>
  <si>
    <t>5-12</t>
  </si>
  <si>
    <t>5-13</t>
  </si>
  <si>
    <t>5-16</t>
  </si>
  <si>
    <t>5-17</t>
  </si>
  <si>
    <t>High author h-index</t>
  </si>
  <si>
    <t>Affiliation</t>
  </si>
  <si>
    <t>No. of authors</t>
  </si>
  <si>
    <t>Author nationality</t>
  </si>
  <si>
    <t>Author gender</t>
  </si>
  <si>
    <t>Narcissism in Management Education</t>
  </si>
  <si>
    <t>131-139</t>
  </si>
  <si>
    <t>140-144</t>
  </si>
  <si>
    <t>145-150</t>
  </si>
  <si>
    <t>151-159</t>
  </si>
  <si>
    <t>160-164</t>
  </si>
  <si>
    <t>165-169</t>
  </si>
  <si>
    <t>67-73</t>
  </si>
  <si>
    <t>74-79</t>
  </si>
  <si>
    <t>81-87</t>
  </si>
  <si>
    <t>88-93</t>
  </si>
  <si>
    <t>95-100</t>
  </si>
  <si>
    <t>170-174</t>
  </si>
  <si>
    <t>101-110</t>
  </si>
  <si>
    <t>112-117</t>
  </si>
  <si>
    <t>119-124</t>
  </si>
  <si>
    <t>146-158</t>
  </si>
  <si>
    <t>159-163</t>
  </si>
  <si>
    <t>164-168</t>
  </si>
  <si>
    <t>169-177</t>
  </si>
  <si>
    <t>101-109</t>
  </si>
  <si>
    <t>110-115</t>
  </si>
  <si>
    <t>59-71</t>
  </si>
  <si>
    <t>72-76</t>
  </si>
  <si>
    <t>77-86</t>
  </si>
  <si>
    <t>87-93</t>
  </si>
  <si>
    <t>123-134</t>
  </si>
  <si>
    <t>135-140</t>
  </si>
  <si>
    <t>141-146</t>
  </si>
  <si>
    <t>147-152</t>
  </si>
  <si>
    <t>153-158</t>
  </si>
  <si>
    <t>159-164</t>
  </si>
  <si>
    <t>165-172</t>
  </si>
  <si>
    <t>173-180</t>
  </si>
  <si>
    <t>110-117</t>
  </si>
  <si>
    <t>118-125</t>
  </si>
  <si>
    <t>66-75</t>
  </si>
  <si>
    <t>76-83</t>
  </si>
  <si>
    <t>84-89</t>
  </si>
  <si>
    <t>90-95</t>
  </si>
  <si>
    <t>96-100</t>
  </si>
  <si>
    <t>130-134</t>
  </si>
  <si>
    <t>135-141</t>
  </si>
  <si>
    <t>142-150</t>
  </si>
  <si>
    <t>160-168</t>
  </si>
  <si>
    <t>169-176</t>
  </si>
  <si>
    <t>177-182</t>
  </si>
  <si>
    <t>183-188</t>
  </si>
  <si>
    <t>101-106</t>
  </si>
  <si>
    <t>107-113</t>
  </si>
  <si>
    <t>114-118</t>
  </si>
  <si>
    <t>119-123</t>
  </si>
  <si>
    <t>59-63</t>
  </si>
  <si>
    <t>64-67</t>
  </si>
  <si>
    <t>78-84</t>
  </si>
  <si>
    <t>125-131</t>
  </si>
  <si>
    <t>132-138</t>
  </si>
  <si>
    <t>139-144</t>
  </si>
  <si>
    <t>145-152</t>
  </si>
  <si>
    <t>153-164</t>
  </si>
  <si>
    <t>165-171</t>
  </si>
  <si>
    <t>172-179</t>
  </si>
  <si>
    <t>180-185</t>
  </si>
  <si>
    <t>311-322</t>
  </si>
  <si>
    <t>323-329</t>
  </si>
  <si>
    <t>330-335</t>
  </si>
  <si>
    <t>336-342</t>
  </si>
  <si>
    <t>343-348</t>
  </si>
  <si>
    <t>349-358</t>
  </si>
  <si>
    <t>359-368</t>
  </si>
  <si>
    <t>Literature Review</t>
  </si>
  <si>
    <t>Conceptual</t>
  </si>
  <si>
    <t xml:space="preserve">Quantitative </t>
  </si>
  <si>
    <t xml:space="preserve">Qualitative </t>
  </si>
  <si>
    <t>Other</t>
  </si>
  <si>
    <t>Number of References</t>
  </si>
  <si>
    <t>Classroom-Based</t>
  </si>
  <si>
    <t>?</t>
  </si>
  <si>
    <t>Notes</t>
  </si>
  <si>
    <t>Study of sylabi from business courses</t>
  </si>
  <si>
    <t>Interview and discussion of changes in management education</t>
  </si>
  <si>
    <t>Biographical description of teaching management</t>
  </si>
  <si>
    <t>Critique of the journal review process</t>
  </si>
  <si>
    <t>How professors define their roles as educators</t>
  </si>
  <si>
    <t>How professors view supervising PhD students</t>
  </si>
  <si>
    <t>Studied balance instuctors used between theory and application in classroom instruction</t>
  </si>
  <si>
    <t>Conceptually based inprovements to education</t>
  </si>
  <si>
    <t>Review of how history is becoming taught less in management schools</t>
  </si>
  <si>
    <t xml:space="preserve">Conceptual limiting of unethical students in business </t>
  </si>
  <si>
    <t>Possibilities of adding systematic thinking to business schools</t>
  </si>
  <si>
    <t>Implication in business schools shifting away from education</t>
  </si>
  <si>
    <t>Evaluated textbooks used in entrapreneur courses</t>
  </si>
  <si>
    <t>Teaching openmindedness</t>
  </si>
  <si>
    <t>Williams James' lessons on education</t>
  </si>
  <si>
    <t>Depletion of Business PhDs in academia</t>
  </si>
  <si>
    <t>MBA course curriculum</t>
  </si>
  <si>
    <t>Overuse of conceptual models, case studies, and formal classifications in business education</t>
  </si>
  <si>
    <t>Concept of learning contracts of students, faculty, and admins</t>
  </si>
  <si>
    <t>Outsider opinion on business history being taught</t>
  </si>
  <si>
    <t>GMAT validity</t>
  </si>
  <si>
    <t>Implimenting a new database for searching articles</t>
  </si>
  <si>
    <t>Had qualitative and quantitative items</t>
  </si>
  <si>
    <t>Case study assignment</t>
  </si>
  <si>
    <t xml:space="preserve">Litigation proceedings </t>
  </si>
  <si>
    <t xml:space="preserve">Personal experiences in career </t>
  </si>
  <si>
    <t>Curriculum for fraud and accounting; didn't list citations, only possible sources for more information</t>
  </si>
  <si>
    <t>Curriculum adding behavioral sciences for fraud and accounting</t>
  </si>
  <si>
    <t>Curriculum for fraud and accounting</t>
  </si>
  <si>
    <t>Curriculum for accounting and litigation advisory</t>
  </si>
  <si>
    <t>Curriculum for fraud and accounting at Utica College</t>
  </si>
  <si>
    <t>Curriculum for fraud and accounting at FAU</t>
  </si>
  <si>
    <t>Curriculum for fraud and accounting at St Xavier U</t>
  </si>
  <si>
    <t xml:space="preserve">Curriculum cost management </t>
  </si>
  <si>
    <t xml:space="preserve">Review of IRB responsibilities </t>
  </si>
  <si>
    <t>Revenue assignment</t>
  </si>
  <si>
    <t xml:space="preserve">Increase PhD programs in business </t>
  </si>
  <si>
    <t xml:space="preserve">Cost of education and pass rates of CPA exams </t>
  </si>
  <si>
    <t>Curriculum for ethics</t>
  </si>
  <si>
    <t>Student perceptions of diversity</t>
  </si>
  <si>
    <t>Graduated students perceptions of their program</t>
  </si>
  <si>
    <t>Study students taking an internship class</t>
  </si>
  <si>
    <t>Student success and favorability of and instructional technique</t>
  </si>
  <si>
    <t>Student differences between US and China on piracy</t>
  </si>
  <si>
    <t>Student focus groups selected to give their perceptions and experiences; first study qualitative, second study quantitative</t>
  </si>
  <si>
    <t>Total Citations</t>
  </si>
  <si>
    <t xml:space="preserve"> </t>
  </si>
  <si>
    <t>Classroom exercise</t>
  </si>
  <si>
    <t>Class example</t>
  </si>
  <si>
    <t>Teaching tip</t>
  </si>
  <si>
    <t>teaching tip</t>
  </si>
  <si>
    <t>Curriculum change narrative</t>
  </si>
  <si>
    <t>Teaching brief</t>
  </si>
  <si>
    <t>Teaching Case</t>
  </si>
  <si>
    <t>Teacing Case</t>
  </si>
  <si>
    <t xml:space="preserve">Course design </t>
  </si>
  <si>
    <t>Teaching case</t>
  </si>
  <si>
    <t>Essay</t>
  </si>
  <si>
    <t>111-125</t>
  </si>
  <si>
    <t>Interview</t>
  </si>
  <si>
    <t>Software implementation</t>
  </si>
  <si>
    <t>Interview/Essay</t>
  </si>
  <si>
    <t>Classroom Case</t>
  </si>
  <si>
    <t>Exercise for instructors</t>
  </si>
  <si>
    <t>Course design</t>
  </si>
  <si>
    <t>Course exercise</t>
  </si>
  <si>
    <t>Course activity</t>
  </si>
  <si>
    <t>Journal h-index</t>
  </si>
  <si>
    <t>A. Jones, III and Carolyn Strand Norman</t>
  </si>
  <si>
    <t>Marlys Gascho Lipe</t>
  </si>
  <si>
    <t>Stephen Kwaku Asare and A. M. Wright</t>
  </si>
  <si>
    <t>B. S. Coffey and Jia Wang</t>
  </si>
  <si>
    <t xml:space="preserve">C. R. Campbell </t>
  </si>
  <si>
    <t>S. Richards-Wilson and F. Galloway</t>
  </si>
  <si>
    <t>J. H. Heinrichs and Jeen-Su Lim</t>
  </si>
  <si>
    <t>Yun-kwong Kwok</t>
  </si>
  <si>
    <t>Craig Brett</t>
  </si>
  <si>
    <t>3-25</t>
  </si>
  <si>
    <t>T. Grandon Gill</t>
  </si>
  <si>
    <t>Pierre-Majorique Leger</t>
  </si>
  <si>
    <t>Kangning Wei, J. Siow and D. L. Burley</t>
  </si>
  <si>
    <t>Tal Ben-Zvi</t>
  </si>
  <si>
    <t>V. Pant</t>
  </si>
  <si>
    <t>X. Li</t>
  </si>
  <si>
    <t>S. Elsie "Pookie" Sautter, G. B. Gagnon and J. J. Mohr</t>
  </si>
  <si>
    <t>N. J. O'Reilly, R. Rahinel, M. K. Foster and M. Patterson</t>
  </si>
  <si>
    <t>Kathy Lund Dean and Jeri Mullins Beggs</t>
  </si>
  <si>
    <t>2001-2016 h-index</t>
  </si>
  <si>
    <r>
      <rPr>
        <b/>
        <sz val="11"/>
        <color theme="1"/>
        <rFont val="Calibri"/>
        <family val="2"/>
        <scheme val="minor"/>
      </rPr>
      <t>J. B. Arbaugh</t>
    </r>
    <r>
      <rPr>
        <sz val="11"/>
        <color theme="1"/>
        <rFont val="Calibri"/>
        <family val="2"/>
        <scheme val="minor"/>
      </rPr>
      <t xml:space="preserve"> and R. Benbunan-Fich</t>
    </r>
  </si>
  <si>
    <r>
      <rPr>
        <b/>
        <sz val="11"/>
        <color theme="1"/>
        <rFont val="Calibri"/>
        <family val="2"/>
        <scheme val="minor"/>
      </rPr>
      <t>D. F. Robinson</t>
    </r>
    <r>
      <rPr>
        <sz val="11"/>
        <color theme="1"/>
        <rFont val="Calibri"/>
        <family val="2"/>
        <scheme val="minor"/>
      </rPr>
      <t>, A. L. Sherwood and C. A. DePaolo</t>
    </r>
  </si>
  <si>
    <r>
      <rPr>
        <b/>
        <sz val="11"/>
        <color theme="1"/>
        <rFont val="Calibri"/>
        <family val="2"/>
        <scheme val="minor"/>
      </rPr>
      <t xml:space="preserve">K. S. Rhee </t>
    </r>
    <r>
      <rPr>
        <sz val="11"/>
        <color theme="1"/>
        <rFont val="Calibri"/>
        <family val="2"/>
        <scheme val="minor"/>
      </rPr>
      <t>and T. H. Sigler</t>
    </r>
  </si>
  <si>
    <r>
      <t xml:space="preserve">B. E. Litzky, </t>
    </r>
    <r>
      <rPr>
        <b/>
        <sz val="11"/>
        <color theme="1"/>
        <rFont val="Calibri"/>
        <family val="2"/>
        <scheme val="minor"/>
      </rPr>
      <t>V. M. Godshalk</t>
    </r>
    <r>
      <rPr>
        <sz val="11"/>
        <color theme="1"/>
        <rFont val="Calibri"/>
        <family val="2"/>
        <scheme val="minor"/>
      </rPr>
      <t xml:space="preserve"> and C. Walton-Bongers</t>
    </r>
  </si>
  <si>
    <r>
      <t xml:space="preserve">D. J. Kirk and </t>
    </r>
    <r>
      <rPr>
        <b/>
        <sz val="11"/>
        <color theme="1"/>
        <rFont val="Calibri"/>
        <family val="2"/>
        <scheme val="minor"/>
      </rPr>
      <t>R. Durant</t>
    </r>
  </si>
  <si>
    <r>
      <rPr>
        <b/>
        <sz val="11"/>
        <color theme="1"/>
        <rFont val="Calibri"/>
        <family val="2"/>
        <scheme val="minor"/>
      </rPr>
      <t>E. B. King,</t>
    </r>
    <r>
      <rPr>
        <sz val="11"/>
        <color theme="1"/>
        <rFont val="Calibri"/>
        <family val="2"/>
        <scheme val="minor"/>
      </rPr>
      <t xml:space="preserve"> L. M. V. Gulick and D. R. Avery</t>
    </r>
  </si>
  <si>
    <r>
      <rPr>
        <b/>
        <sz val="11"/>
        <color theme="1"/>
        <rFont val="Calibri"/>
        <family val="2"/>
        <scheme val="minor"/>
      </rPr>
      <t>B. L. Flannery</t>
    </r>
    <r>
      <rPr>
        <sz val="11"/>
        <color theme="1"/>
        <rFont val="Calibri"/>
        <family val="2"/>
        <scheme val="minor"/>
      </rPr>
      <t xml:space="preserve"> and C. H. Pragman</t>
    </r>
  </si>
  <si>
    <r>
      <rPr>
        <b/>
        <sz val="11"/>
        <color theme="1"/>
        <rFont val="Calibri"/>
        <family val="2"/>
        <scheme val="minor"/>
      </rPr>
      <t xml:space="preserve">K. Pavlovich, </t>
    </r>
    <r>
      <rPr>
        <sz val="11"/>
        <color theme="1"/>
        <rFont val="Calibri"/>
        <family val="2"/>
        <scheme val="minor"/>
      </rPr>
      <t>E. Collins and G. Jones</t>
    </r>
  </si>
  <si>
    <r>
      <t xml:space="preserve">B. J. Sheehan, </t>
    </r>
    <r>
      <rPr>
        <b/>
        <sz val="11"/>
        <color theme="1"/>
        <rFont val="Calibri"/>
        <family val="2"/>
        <scheme val="minor"/>
      </rPr>
      <t>M. A. McDonald</t>
    </r>
    <r>
      <rPr>
        <sz val="11"/>
        <color theme="1"/>
        <rFont val="Calibri"/>
        <family val="2"/>
        <scheme val="minor"/>
      </rPr>
      <t xml:space="preserve"> and K. K. Spence</t>
    </r>
  </si>
  <si>
    <r>
      <t xml:space="preserve">J. E. Beatty, J. S. A. Leigh and </t>
    </r>
    <r>
      <rPr>
        <b/>
        <sz val="11"/>
        <color theme="1"/>
        <rFont val="Calibri"/>
        <family val="2"/>
        <scheme val="minor"/>
      </rPr>
      <t>K. L. Dean</t>
    </r>
  </si>
  <si>
    <r>
      <rPr>
        <b/>
        <sz val="11"/>
        <color theme="1"/>
        <rFont val="Calibri"/>
        <family val="2"/>
        <scheme val="minor"/>
      </rPr>
      <t>J. W. Westerman</t>
    </r>
    <r>
      <rPr>
        <sz val="11"/>
        <color theme="1"/>
        <rFont val="Calibri"/>
        <family val="2"/>
        <scheme val="minor"/>
      </rPr>
      <t xml:space="preserve"> and J. H. Westerman</t>
    </r>
  </si>
  <si>
    <r>
      <t xml:space="preserve">P. Foster and </t>
    </r>
    <r>
      <rPr>
        <b/>
        <sz val="11"/>
        <color theme="1"/>
        <rFont val="Calibri"/>
        <family val="2"/>
        <scheme val="minor"/>
      </rPr>
      <t>I. Carboni</t>
    </r>
  </si>
  <si>
    <r>
      <t xml:space="preserve">R. Sronce and </t>
    </r>
    <r>
      <rPr>
        <b/>
        <sz val="11"/>
        <color theme="1"/>
        <rFont val="Calibri"/>
        <family val="2"/>
        <scheme val="minor"/>
      </rPr>
      <t>L. A. Arendt</t>
    </r>
  </si>
  <si>
    <r>
      <rPr>
        <b/>
        <sz val="11"/>
        <color theme="1"/>
        <rFont val="Calibri"/>
        <family val="2"/>
        <scheme val="minor"/>
      </rPr>
      <t>A. Rosenbloom</t>
    </r>
    <r>
      <rPr>
        <sz val="11"/>
        <color theme="1"/>
        <rFont val="Calibri"/>
        <family val="2"/>
        <scheme val="minor"/>
      </rPr>
      <t xml:space="preserve"> and J. A. Cortes</t>
    </r>
  </si>
  <si>
    <r>
      <rPr>
        <b/>
        <sz val="11"/>
        <color theme="1"/>
        <rFont val="Calibri"/>
        <family val="2"/>
        <scheme val="minor"/>
      </rPr>
      <t>A. Richter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S. L. Schmidt</t>
    </r>
  </si>
  <si>
    <r>
      <t xml:space="preserve">C. Reade, A. M. Todd, A. Osland and </t>
    </r>
    <r>
      <rPr>
        <b/>
        <sz val="11"/>
        <color theme="1"/>
        <rFont val="Calibri"/>
        <family val="2"/>
        <scheme val="minor"/>
      </rPr>
      <t>J. Osland</t>
    </r>
  </si>
  <si>
    <r>
      <t xml:space="preserve">J. R. New, </t>
    </r>
    <r>
      <rPr>
        <b/>
        <sz val="11"/>
        <color theme="1"/>
        <rFont val="Calibri"/>
        <family val="2"/>
        <scheme val="minor"/>
      </rPr>
      <t>J. G. Clawson</t>
    </r>
    <r>
      <rPr>
        <sz val="11"/>
        <color theme="1"/>
        <rFont val="Calibri"/>
        <family val="2"/>
        <scheme val="minor"/>
      </rPr>
      <t>, R. S. Coughlan and Joe Ben Hoyle</t>
    </r>
  </si>
  <si>
    <r>
      <rPr>
        <b/>
        <sz val="11"/>
        <color theme="1"/>
        <rFont val="Calibri"/>
        <family val="2"/>
        <scheme val="minor"/>
      </rPr>
      <t>D. Neu</t>
    </r>
    <r>
      <rPr>
        <sz val="11"/>
        <color theme="1"/>
        <rFont val="Calibri"/>
        <family val="2"/>
        <scheme val="minor"/>
      </rPr>
      <t xml:space="preserve"> and C. Quantanilla</t>
    </r>
  </si>
  <si>
    <r>
      <rPr>
        <b/>
        <sz val="11"/>
        <color theme="1"/>
        <rFont val="Calibri"/>
        <family val="2"/>
        <scheme val="minor"/>
      </rPr>
      <t>M. Neal</t>
    </r>
    <r>
      <rPr>
        <sz val="11"/>
        <color theme="1"/>
        <rFont val="Calibri"/>
        <family val="2"/>
        <scheme val="minor"/>
      </rPr>
      <t xml:space="preserve"> and J. L. Finlay</t>
    </r>
  </si>
  <si>
    <r>
      <t xml:space="preserve">N. K. Napier, </t>
    </r>
    <r>
      <rPr>
        <b/>
        <sz val="11"/>
        <color theme="1"/>
        <rFont val="Calibri"/>
        <family val="2"/>
        <scheme val="minor"/>
      </rPr>
      <t>M. Harvey</t>
    </r>
    <r>
      <rPr>
        <sz val="11"/>
        <color theme="1"/>
        <rFont val="Calibri"/>
        <family val="2"/>
        <scheme val="minor"/>
      </rPr>
      <t xml:space="preserve"> and K. Usui</t>
    </r>
  </si>
  <si>
    <r>
      <t xml:space="preserve">M. Humes and </t>
    </r>
    <r>
      <rPr>
        <b/>
        <sz val="11"/>
        <color theme="1"/>
        <rFont val="Calibri"/>
        <family val="2"/>
        <scheme val="minor"/>
      </rPr>
      <t>A. H. Reilly</t>
    </r>
  </si>
  <si>
    <r>
      <rPr>
        <b/>
        <sz val="11"/>
        <color theme="1"/>
        <rFont val="Calibri"/>
        <family val="2"/>
        <scheme val="minor"/>
      </rPr>
      <t xml:space="preserve">D. R. Laker </t>
    </r>
    <r>
      <rPr>
        <sz val="11"/>
        <color theme="1"/>
        <rFont val="Calibri"/>
        <family val="2"/>
        <scheme val="minor"/>
      </rPr>
      <t>and R. Laker</t>
    </r>
  </si>
  <si>
    <r>
      <rPr>
        <b/>
        <sz val="11"/>
        <color theme="1"/>
        <rFont val="Calibri"/>
        <family val="2"/>
        <scheme val="minor"/>
      </rPr>
      <t>L. S. Kleiman</t>
    </r>
    <r>
      <rPr>
        <sz val="11"/>
        <color theme="1"/>
        <rFont val="Calibri"/>
        <family val="2"/>
        <scheme val="minor"/>
      </rPr>
      <t xml:space="preserve"> and D. Kass</t>
    </r>
  </si>
  <si>
    <r>
      <t xml:space="preserve">T. R. Halfhill and </t>
    </r>
    <r>
      <rPr>
        <b/>
        <sz val="11"/>
        <color theme="1"/>
        <rFont val="Calibri"/>
        <family val="2"/>
        <scheme val="minor"/>
      </rPr>
      <t>T. M. Nielsen</t>
    </r>
  </si>
  <si>
    <r>
      <t xml:space="preserve">J. H. Friar and </t>
    </r>
    <r>
      <rPr>
        <b/>
        <sz val="11"/>
        <color theme="1"/>
        <rFont val="Calibri"/>
        <family val="2"/>
        <scheme val="minor"/>
      </rPr>
      <t>K. A. Eddleston</t>
    </r>
  </si>
  <si>
    <r>
      <rPr>
        <b/>
        <sz val="11"/>
        <color theme="1"/>
        <rFont val="Calibri"/>
        <family val="2"/>
        <scheme val="minor"/>
      </rPr>
      <t xml:space="preserve">J. Florin, R. Karri </t>
    </r>
    <r>
      <rPr>
        <sz val="11"/>
        <color theme="1"/>
        <rFont val="Calibri"/>
        <family val="2"/>
        <scheme val="minor"/>
      </rPr>
      <t>and N. Rossiter</t>
    </r>
  </si>
  <si>
    <r>
      <rPr>
        <b/>
        <sz val="11"/>
        <color theme="1"/>
        <rFont val="Calibri"/>
        <family val="2"/>
        <scheme val="minor"/>
      </rPr>
      <t>S. C. Debnath, S. Tandon</t>
    </r>
    <r>
      <rPr>
        <sz val="11"/>
        <color theme="1"/>
        <rFont val="Calibri"/>
        <family val="2"/>
        <scheme val="minor"/>
      </rPr>
      <t xml:space="preserve"> and L. V. Pointer</t>
    </r>
  </si>
  <si>
    <r>
      <t xml:space="preserve">J. G. Boggs, A. E. Mickel and </t>
    </r>
    <r>
      <rPr>
        <b/>
        <sz val="11"/>
        <color theme="1"/>
        <rFont val="Calibri"/>
        <family val="2"/>
        <scheme val="minor"/>
      </rPr>
      <t>B. C. Holtom</t>
    </r>
  </si>
  <si>
    <r>
      <t xml:space="preserve">M. D. Bedell, B. D. Floyd, N. Kay McGlashan and </t>
    </r>
    <r>
      <rPr>
        <b/>
        <sz val="11"/>
        <color theme="1"/>
        <rFont val="Calibri"/>
        <family val="2"/>
        <scheme val="minor"/>
      </rPr>
      <t>R. Ellis</t>
    </r>
  </si>
  <si>
    <r>
      <t xml:space="preserve">C. L. Tyler and </t>
    </r>
    <r>
      <rPr>
        <b/>
        <sz val="11"/>
        <color theme="1"/>
        <rFont val="Calibri"/>
        <family val="2"/>
        <scheme val="minor"/>
      </rPr>
      <t>J. M. Tyler</t>
    </r>
  </si>
  <si>
    <r>
      <t xml:space="preserve">P. L. Schumann, T. W. Scott and </t>
    </r>
    <r>
      <rPr>
        <b/>
        <sz val="11"/>
        <color theme="1"/>
        <rFont val="Calibri"/>
        <family val="2"/>
        <scheme val="minor"/>
      </rPr>
      <t>P. H. Anderson</t>
    </r>
  </si>
  <si>
    <r>
      <rPr>
        <b/>
        <sz val="11"/>
        <color theme="1"/>
        <rFont val="Calibri"/>
        <family val="2"/>
        <scheme val="minor"/>
      </rPr>
      <t xml:space="preserve">S. I. Meisel </t>
    </r>
    <r>
      <rPr>
        <sz val="11"/>
        <color theme="1"/>
        <rFont val="Calibri"/>
        <family val="2"/>
        <scheme val="minor"/>
      </rPr>
      <t>and D. S. Fearon</t>
    </r>
  </si>
  <si>
    <r>
      <t xml:space="preserve">B. P. Matherne, S. Gove, V. Forlani and </t>
    </r>
    <r>
      <rPr>
        <b/>
        <sz val="11"/>
        <color theme="1"/>
        <rFont val="Calibri"/>
        <family val="2"/>
        <scheme val="minor"/>
      </rPr>
      <t>J. J. Janney</t>
    </r>
  </si>
  <si>
    <r>
      <t xml:space="preserve">C. W. Holtham, R. R. Melville and </t>
    </r>
    <r>
      <rPr>
        <b/>
        <sz val="11"/>
        <color theme="1"/>
        <rFont val="Calibri"/>
        <family val="2"/>
        <scheme val="minor"/>
      </rPr>
      <t>M. S. Sodhi</t>
    </r>
  </si>
  <si>
    <r>
      <rPr>
        <b/>
        <sz val="11"/>
        <color theme="1"/>
        <rFont val="Calibri"/>
        <family val="2"/>
        <scheme val="minor"/>
      </rPr>
      <t>S. M. Goltz</t>
    </r>
    <r>
      <rPr>
        <sz val="11"/>
        <color theme="1"/>
        <rFont val="Calibri"/>
        <family val="2"/>
        <scheme val="minor"/>
      </rPr>
      <t xml:space="preserve"> and A. B. Hietapelto</t>
    </r>
  </si>
  <si>
    <r>
      <rPr>
        <b/>
        <sz val="11"/>
        <color theme="1"/>
        <rFont val="Calibri"/>
        <family val="2"/>
        <scheme val="minor"/>
      </rPr>
      <t>C. J. Ferrante</t>
    </r>
    <r>
      <rPr>
        <sz val="11"/>
        <color theme="1"/>
        <rFont val="Calibri"/>
        <family val="2"/>
        <scheme val="minor"/>
      </rPr>
      <t>, S. G. Green and W. R. Forster</t>
    </r>
  </si>
  <si>
    <r>
      <rPr>
        <b/>
        <sz val="11"/>
        <color theme="1"/>
        <rFont val="Calibri"/>
        <family val="2"/>
        <scheme val="minor"/>
      </rPr>
      <t>D. R. Comer</t>
    </r>
    <r>
      <rPr>
        <sz val="11"/>
        <color theme="1"/>
        <rFont val="Calibri"/>
        <family val="2"/>
        <scheme val="minor"/>
      </rPr>
      <t xml:space="preserve"> and G. Vega</t>
    </r>
  </si>
  <si>
    <r>
      <rPr>
        <b/>
        <sz val="11"/>
        <color theme="1"/>
        <rFont val="Calibri"/>
        <family val="2"/>
        <scheme val="minor"/>
      </rPr>
      <t>D. N. Clark</t>
    </r>
    <r>
      <rPr>
        <sz val="11"/>
        <color theme="1"/>
        <rFont val="Calibri"/>
        <family val="2"/>
        <scheme val="minor"/>
      </rPr>
      <t xml:space="preserve"> and J. L. Gibb</t>
    </r>
  </si>
  <si>
    <r>
      <t xml:space="preserve">B. K. Burton, C. P. Dunn and </t>
    </r>
    <r>
      <rPr>
        <b/>
        <sz val="11"/>
        <color theme="1"/>
        <rFont val="Calibri"/>
        <family val="2"/>
        <scheme val="minor"/>
      </rPr>
      <t>M. Goldsby</t>
    </r>
  </si>
  <si>
    <r>
      <rPr>
        <b/>
        <sz val="11"/>
        <color theme="1"/>
        <rFont val="Calibri"/>
        <family val="2"/>
        <scheme val="minor"/>
      </rPr>
      <t>S. D. Brookfield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T. Kalliath</t>
    </r>
    <r>
      <rPr>
        <sz val="11"/>
        <color theme="1"/>
        <rFont val="Calibri"/>
        <family val="2"/>
        <scheme val="minor"/>
      </rPr>
      <t xml:space="preserve"> and M. Laiken</t>
    </r>
  </si>
  <si>
    <r>
      <rPr>
        <b/>
        <sz val="11"/>
        <color theme="1"/>
        <rFont val="Calibri"/>
        <family val="2"/>
        <scheme val="minor"/>
      </rPr>
      <t>E. A. Bardoel</t>
    </r>
    <r>
      <rPr>
        <sz val="11"/>
        <color theme="1"/>
        <rFont val="Calibri"/>
        <family val="2"/>
        <scheme val="minor"/>
      </rPr>
      <t xml:space="preserve"> and T. Haslett</t>
    </r>
  </si>
  <si>
    <t>Author1</t>
  </si>
  <si>
    <t>Author2</t>
  </si>
  <si>
    <t>Author3</t>
  </si>
  <si>
    <t>Author4</t>
  </si>
  <si>
    <t>Author5</t>
  </si>
  <si>
    <t>Author6</t>
  </si>
  <si>
    <t>Author7</t>
  </si>
  <si>
    <t>Author8</t>
  </si>
  <si>
    <r>
      <rPr>
        <b/>
        <sz val="11"/>
        <color theme="1"/>
        <rFont val="Calibri"/>
        <family val="2"/>
        <scheme val="minor"/>
      </rPr>
      <t>R. E. Boyatzis</t>
    </r>
    <r>
      <rPr>
        <sz val="11"/>
        <color theme="1"/>
        <rFont val="Calibri"/>
        <family val="2"/>
        <scheme val="minor"/>
      </rPr>
      <t>, M. L. Smith and N. Blaize</t>
    </r>
  </si>
  <si>
    <r>
      <t>R. J. Sanchez,</t>
    </r>
    <r>
      <rPr>
        <b/>
        <sz val="11"/>
        <color theme="1"/>
        <rFont val="Calibri"/>
        <family val="2"/>
        <scheme val="minor"/>
      </rPr>
      <t xml:space="preserve"> T. N. Bauer</t>
    </r>
    <r>
      <rPr>
        <sz val="11"/>
        <color theme="1"/>
        <rFont val="Calibri"/>
        <family val="2"/>
        <scheme val="minor"/>
      </rPr>
      <t xml:space="preserve"> and M. E. Paronto</t>
    </r>
  </si>
  <si>
    <r>
      <t xml:space="preserve">P. L. Nemetz and </t>
    </r>
    <r>
      <rPr>
        <b/>
        <sz val="11"/>
        <color theme="1"/>
        <rFont val="Calibri"/>
        <family val="2"/>
        <scheme val="minor"/>
      </rPr>
      <t>A. Cameron</t>
    </r>
  </si>
  <si>
    <r>
      <rPr>
        <b/>
        <sz val="11"/>
        <color theme="1"/>
        <rFont val="Calibri"/>
        <family val="2"/>
        <scheme val="minor"/>
      </rPr>
      <t>D. E. Clayson</t>
    </r>
    <r>
      <rPr>
        <sz val="11"/>
        <color theme="1"/>
        <rFont val="Calibri"/>
        <family val="2"/>
        <scheme val="minor"/>
      </rPr>
      <t>, T. F. Frost and M. J. Sheffet</t>
    </r>
  </si>
  <si>
    <r>
      <t xml:space="preserve">J. C. Wyer and </t>
    </r>
    <r>
      <rPr>
        <b/>
        <sz val="11"/>
        <color theme="1"/>
        <rFont val="Calibri"/>
        <family val="2"/>
        <scheme val="minor"/>
      </rPr>
      <t>M. R. Blood</t>
    </r>
  </si>
  <si>
    <r>
      <t xml:space="preserve">S. P. Forrest, III and </t>
    </r>
    <r>
      <rPr>
        <b/>
        <sz val="11"/>
        <color theme="1"/>
        <rFont val="Calibri"/>
        <family val="2"/>
        <scheme val="minor"/>
      </rPr>
      <t>T. O. Peterson</t>
    </r>
  </si>
  <si>
    <r>
      <t xml:space="preserve">E. W. Ford, W. J. Duncan, </t>
    </r>
    <r>
      <rPr>
        <b/>
        <sz val="11"/>
        <color theme="1"/>
        <rFont val="Calibri"/>
        <family val="2"/>
        <scheme val="minor"/>
      </rPr>
      <t>A. G. Bedeian</t>
    </r>
    <r>
      <rPr>
        <sz val="11"/>
        <color theme="1"/>
        <rFont val="Calibri"/>
        <family val="2"/>
        <scheme val="minor"/>
      </rPr>
      <t xml:space="preserve"> and P. M. Ginter</t>
    </r>
  </si>
  <si>
    <r>
      <rPr>
        <b/>
        <sz val="11"/>
        <color theme="1"/>
        <rFont val="Calibri"/>
        <family val="2"/>
        <scheme val="minor"/>
      </rPr>
      <t>S. D. Steiner</t>
    </r>
    <r>
      <rPr>
        <sz val="11"/>
        <color theme="1"/>
        <rFont val="Calibri"/>
        <family val="2"/>
        <scheme val="minor"/>
      </rPr>
      <t xml:space="preserve"> and M. A. Watson</t>
    </r>
  </si>
  <si>
    <r>
      <rPr>
        <b/>
        <sz val="11"/>
        <color theme="1"/>
        <rFont val="Calibri"/>
        <family val="2"/>
        <scheme val="minor"/>
      </rPr>
      <t>G. B. Graen</t>
    </r>
    <r>
      <rPr>
        <sz val="11"/>
        <color theme="1"/>
        <rFont val="Calibri"/>
        <family val="2"/>
        <scheme val="minor"/>
      </rPr>
      <t>, H. Chun and E. A. Taylor</t>
    </r>
  </si>
  <si>
    <r>
      <rPr>
        <b/>
        <sz val="11"/>
        <color theme="1"/>
        <rFont val="Calibri"/>
        <family val="2"/>
        <scheme val="minor"/>
      </rPr>
      <t xml:space="preserve">R. B. Kaiser </t>
    </r>
    <r>
      <rPr>
        <sz val="11"/>
        <color theme="1"/>
        <rFont val="Calibri"/>
        <family val="2"/>
        <scheme val="minor"/>
      </rPr>
      <t>and R. B. Kaplan</t>
    </r>
  </si>
  <si>
    <r>
      <rPr>
        <b/>
        <sz val="11"/>
        <color theme="1"/>
        <rFont val="Calibri"/>
        <family val="2"/>
        <scheme val="minor"/>
      </rPr>
      <t>J. M. Bartunek</t>
    </r>
    <r>
      <rPr>
        <sz val="11"/>
        <color theme="1"/>
        <rFont val="Calibri"/>
        <family val="2"/>
        <scheme val="minor"/>
      </rPr>
      <t xml:space="preserve"> and I. Carboni</t>
    </r>
  </si>
  <si>
    <r>
      <t xml:space="preserve">D. Dunne and </t>
    </r>
    <r>
      <rPr>
        <b/>
        <sz val="11"/>
        <color theme="1"/>
        <rFont val="Calibri"/>
        <family val="2"/>
        <scheme val="minor"/>
      </rPr>
      <t>R. Martin</t>
    </r>
  </si>
  <si>
    <r>
      <rPr>
        <b/>
        <sz val="11"/>
        <color theme="1"/>
        <rFont val="Calibri"/>
        <family val="2"/>
        <scheme val="minor"/>
      </rPr>
      <t>F. Shipper</t>
    </r>
    <r>
      <rPr>
        <sz val="11"/>
        <color theme="1"/>
        <rFont val="Calibri"/>
        <family val="2"/>
        <scheme val="minor"/>
      </rPr>
      <t>, R. C. Hoffman and D. M. Rotondo</t>
    </r>
  </si>
  <si>
    <r>
      <rPr>
        <b/>
        <sz val="11"/>
        <color theme="1"/>
        <rFont val="Calibri"/>
        <family val="2"/>
        <scheme val="minor"/>
      </rPr>
      <t>N. R. Kuncel,</t>
    </r>
    <r>
      <rPr>
        <sz val="11"/>
        <color theme="1"/>
        <rFont val="Calibri"/>
        <family val="2"/>
        <scheme val="minor"/>
      </rPr>
      <t xml:space="preserve"> M. Crede and L. L. Thomas</t>
    </r>
  </si>
  <si>
    <r>
      <t xml:space="preserve">L. Proserpio and </t>
    </r>
    <r>
      <rPr>
        <b/>
        <sz val="11"/>
        <color theme="1"/>
        <rFont val="Calibri"/>
        <family val="2"/>
        <scheme val="minor"/>
      </rPr>
      <t>D. A. Gioia</t>
    </r>
  </si>
  <si>
    <r>
      <rPr>
        <b/>
        <sz val="11"/>
        <color theme="1"/>
        <rFont val="Calibri"/>
        <family val="2"/>
        <scheme val="minor"/>
      </rPr>
      <t>D. M. Rousseau</t>
    </r>
    <r>
      <rPr>
        <sz val="11"/>
        <color theme="1"/>
        <rFont val="Calibri"/>
        <family val="2"/>
        <scheme val="minor"/>
      </rPr>
      <t xml:space="preserve"> and S. McCarthy</t>
    </r>
  </si>
  <si>
    <r>
      <t>E. W. K. Tsang and</t>
    </r>
    <r>
      <rPr>
        <b/>
        <sz val="11"/>
        <color theme="1"/>
        <rFont val="Calibri"/>
        <family val="2"/>
        <scheme val="minor"/>
      </rPr>
      <t xml:space="preserve"> B. S. Frey</t>
    </r>
  </si>
  <si>
    <r>
      <rPr>
        <b/>
        <sz val="11"/>
        <color theme="1"/>
        <rFont val="Calibri"/>
        <family val="2"/>
        <scheme val="minor"/>
      </rPr>
      <t>A. Wright,</t>
    </r>
    <r>
      <rPr>
        <sz val="11"/>
        <color theme="1"/>
        <rFont val="Calibri"/>
        <family val="2"/>
        <scheme val="minor"/>
      </rPr>
      <t xml:space="preserve"> J. P. Murray and P. Geale</t>
    </r>
  </si>
  <si>
    <r>
      <t>D. N. Greenberg,</t>
    </r>
    <r>
      <rPr>
        <b/>
        <sz val="11"/>
        <color theme="1"/>
        <rFont val="Calibri"/>
        <family val="2"/>
        <scheme val="minor"/>
      </rPr>
      <t xml:space="preserve"> J. A. Clair </t>
    </r>
    <r>
      <rPr>
        <sz val="11"/>
        <color theme="1"/>
        <rFont val="Calibri"/>
        <family val="2"/>
        <scheme val="minor"/>
      </rPr>
      <t>and T. L. Maclean</t>
    </r>
  </si>
  <si>
    <t>Hi-author H</t>
  </si>
  <si>
    <t>Total H</t>
  </si>
  <si>
    <t>Lo-author H</t>
  </si>
  <si>
    <t>Difference H</t>
  </si>
  <si>
    <t>No.authors</t>
  </si>
  <si>
    <t>1st author H</t>
  </si>
  <si>
    <t>Position Hi-author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</si>
</sst>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8">
    <xf numFmtId="0" fontId="0" fillId="0" borderId="0" xfId="0"/>
    <xf numFmtId="16" fontId="0" fillId="0" borderId="0" xfId="0" quotePrefix="1" applyNumberFormat="1"/>
    <xf numFmtId="0" fontId="16" fillId="33" borderId="1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35" borderId="29" xfId="0" applyFont="1" applyFill="1" applyBorder="1" applyAlignment="1">
      <alignment horizontal="center" vertical="center"/>
    </xf>
    <xf numFmtId="0" fontId="16" fillId="35" borderId="25" xfId="0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/>
    </xf>
    <xf numFmtId="0" fontId="16" fillId="35" borderId="31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0" fillId="0" borderId="0" xfId="0" applyBorder="1"/>
    <xf numFmtId="0" fontId="0" fillId="33" borderId="31" xfId="0" applyFill="1" applyBorder="1"/>
    <xf numFmtId="0" fontId="0" fillId="33" borderId="38" xfId="0" applyFill="1" applyBorder="1"/>
    <xf numFmtId="0" fontId="0" fillId="34" borderId="0" xfId="0" applyFill="1"/>
    <xf numFmtId="0" fontId="0" fillId="35" borderId="0" xfId="0" applyFill="1"/>
    <xf numFmtId="0" fontId="0" fillId="0" borderId="31" xfId="0" applyBorder="1"/>
    <xf numFmtId="0" fontId="0" fillId="33" borderId="0" xfId="0" applyFill="1"/>
    <xf numFmtId="0" fontId="0" fillId="34" borderId="31" xfId="0" applyFill="1" applyBorder="1"/>
    <xf numFmtId="0" fontId="0" fillId="34" borderId="24" xfId="0" applyFill="1" applyBorder="1"/>
    <xf numFmtId="0" fontId="0" fillId="35" borderId="31" xfId="0" applyFill="1" applyBorder="1"/>
    <xf numFmtId="0" fontId="0" fillId="0" borderId="39" xfId="0" applyBorder="1"/>
    <xf numFmtId="0" fontId="16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/>
    <xf numFmtId="0" fontId="0" fillId="0" borderId="0" xfId="0" applyFill="1"/>
    <xf numFmtId="0" fontId="18" fillId="0" borderId="0" xfId="0" applyFont="1" applyFill="1"/>
    <xf numFmtId="0" fontId="18" fillId="35" borderId="0" xfId="0" applyFont="1" applyFill="1"/>
    <xf numFmtId="0" fontId="19" fillId="33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/>
    <xf numFmtId="0" fontId="0" fillId="0" borderId="0" xfId="0" applyFont="1"/>
    <xf numFmtId="0" fontId="18" fillId="0" borderId="0" xfId="0" applyFont="1"/>
    <xf numFmtId="0" fontId="16" fillId="0" borderId="0" xfId="0" applyFont="1"/>
    <xf numFmtId="0" fontId="0" fillId="33" borderId="0" xfId="0" applyFill="1" applyBorder="1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34" borderId="37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36" borderId="0" xfId="0" applyFill="1"/>
    <xf numFmtId="16" fontId="0" fillId="36" borderId="0" xfId="0" quotePrefix="1" applyNumberFormat="1" applyFill="1"/>
    <xf numFmtId="0" fontId="0" fillId="36" borderId="0" xfId="0" applyFill="1" applyAlignment="1">
      <alignment horizontal="center" vertical="center"/>
    </xf>
    <xf numFmtId="0" fontId="20" fillId="36" borderId="0" xfId="0" applyFont="1" applyFill="1"/>
    <xf numFmtId="0" fontId="0" fillId="36" borderId="38" xfId="0" applyFill="1" applyBorder="1"/>
    <xf numFmtId="0" fontId="0" fillId="36" borderId="31" xfId="0" applyFill="1" applyBorder="1"/>
    <xf numFmtId="0" fontId="0" fillId="36" borderId="0" xfId="0" applyFill="1" applyBorder="1"/>
    <xf numFmtId="0" fontId="21" fillId="36" borderId="0" xfId="0" applyFont="1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97"/>
  <sheetViews>
    <sheetView tabSelected="1" workbookViewId="0">
      <pane xSplit="3510" ySplit="1290" topLeftCell="C309" activePane="bottomRight"/>
      <selection pane="topRight" activeCell="I1" sqref="I1"/>
      <selection pane="bottomLeft" activeCell="A294" sqref="A294"/>
      <selection pane="bottomRight" activeCell="K318" sqref="K318"/>
    </sheetView>
  </sheetViews>
  <sheetFormatPr defaultRowHeight="15"/>
  <cols>
    <col min="1" max="1" width="28.7109375" customWidth="1"/>
    <col min="2" max="2" width="25.85546875" customWidth="1"/>
    <col min="3" max="3" width="5.7109375" customWidth="1"/>
    <col min="4" max="4" width="6" customWidth="1"/>
    <col min="5" max="5" width="6.28515625" customWidth="1"/>
  </cols>
  <sheetData>
    <row r="1" spans="1:40" s="70" customFormat="1" ht="49.9" customHeight="1" thickBot="1">
      <c r="A1" s="70" t="s">
        <v>158</v>
      </c>
      <c r="B1" s="70" t="s">
        <v>159</v>
      </c>
      <c r="C1" s="70" t="s">
        <v>160</v>
      </c>
      <c r="D1" s="70" t="s">
        <v>161</v>
      </c>
      <c r="E1" s="70" t="s">
        <v>162</v>
      </c>
      <c r="F1" s="70" t="s">
        <v>163</v>
      </c>
      <c r="G1" s="70" t="s">
        <v>164</v>
      </c>
      <c r="H1" s="70" t="s">
        <v>1438</v>
      </c>
      <c r="I1" s="70" t="s">
        <v>1439</v>
      </c>
      <c r="J1" s="70" t="s">
        <v>1440</v>
      </c>
      <c r="K1" s="70" t="s">
        <v>1441</v>
      </c>
      <c r="L1" s="70" t="s">
        <v>1442</v>
      </c>
      <c r="M1" s="71" t="s">
        <v>1513</v>
      </c>
      <c r="N1" s="72" t="s">
        <v>1514</v>
      </c>
      <c r="O1" s="72" t="s">
        <v>1515</v>
      </c>
      <c r="P1" s="72" t="s">
        <v>1516</v>
      </c>
      <c r="Q1" s="73" t="s">
        <v>1517</v>
      </c>
      <c r="R1" s="74" t="s">
        <v>1518</v>
      </c>
      <c r="S1" s="75" t="s">
        <v>163</v>
      </c>
      <c r="T1" s="75" t="s">
        <v>1519</v>
      </c>
      <c r="U1" s="76" t="s">
        <v>1589</v>
      </c>
      <c r="V1" s="76" t="s">
        <v>1609</v>
      </c>
      <c r="W1" s="70" t="s">
        <v>1567</v>
      </c>
      <c r="X1" s="77" t="s">
        <v>1521</v>
      </c>
      <c r="Y1" s="78" t="s">
        <v>1682</v>
      </c>
      <c r="Z1" s="79" t="s">
        <v>1678</v>
      </c>
      <c r="AA1" s="79" t="s">
        <v>1684</v>
      </c>
      <c r="AB1" s="76" t="s">
        <v>1679</v>
      </c>
      <c r="AC1" s="76" t="s">
        <v>1683</v>
      </c>
      <c r="AD1" s="76" t="s">
        <v>1680</v>
      </c>
      <c r="AE1" s="76" t="s">
        <v>1681</v>
      </c>
      <c r="AF1" s="76"/>
      <c r="AG1" s="70" t="s">
        <v>1651</v>
      </c>
      <c r="AH1" s="70" t="s">
        <v>1652</v>
      </c>
      <c r="AI1" s="70" t="s">
        <v>1653</v>
      </c>
      <c r="AJ1" s="70" t="s">
        <v>1654</v>
      </c>
      <c r="AK1" s="70" t="s">
        <v>1655</v>
      </c>
      <c r="AL1" s="70" t="s">
        <v>1656</v>
      </c>
      <c r="AM1" s="70" t="s">
        <v>1657</v>
      </c>
      <c r="AN1" s="70" t="s">
        <v>1658</v>
      </c>
    </row>
    <row r="2" spans="1:40">
      <c r="A2" t="s">
        <v>1659</v>
      </c>
      <c r="B2" t="s">
        <v>9</v>
      </c>
      <c r="C2" t="s">
        <v>412</v>
      </c>
      <c r="D2">
        <v>5</v>
      </c>
      <c r="E2">
        <v>1</v>
      </c>
      <c r="F2">
        <v>8</v>
      </c>
      <c r="G2">
        <v>2006</v>
      </c>
      <c r="H2">
        <v>56</v>
      </c>
      <c r="I2">
        <v>3</v>
      </c>
      <c r="J2">
        <v>3</v>
      </c>
      <c r="K2">
        <v>0</v>
      </c>
      <c r="L2">
        <v>0</v>
      </c>
      <c r="M2" s="2"/>
      <c r="N2" s="3">
        <v>1</v>
      </c>
      <c r="O2" s="3"/>
      <c r="P2" s="3"/>
      <c r="Q2" s="4"/>
      <c r="R2" s="2">
        <v>137</v>
      </c>
      <c r="S2" s="5">
        <v>16</v>
      </c>
      <c r="T2" s="5">
        <v>0</v>
      </c>
      <c r="U2" s="55">
        <v>107</v>
      </c>
      <c r="V2" s="55">
        <v>107</v>
      </c>
      <c r="W2" s="61">
        <v>355</v>
      </c>
      <c r="X2" s="44"/>
      <c r="Y2" s="45">
        <f>COUNT(AG2:AN2)</f>
        <v>3</v>
      </c>
      <c r="Z2" s="45">
        <f>MAX(AG2:AN2)</f>
        <v>54</v>
      </c>
      <c r="AA2" s="45">
        <f>MATCH(MAX(AG2:AN2),AG2:AN2,0)</f>
        <v>1</v>
      </c>
      <c r="AB2" s="44">
        <f>SUM(AG2:AN2)</f>
        <v>63</v>
      </c>
      <c r="AC2" s="69">
        <f>+AG2</f>
        <v>54</v>
      </c>
      <c r="AD2" s="69">
        <f>MIN(AG2:AN2)</f>
        <v>1</v>
      </c>
      <c r="AE2" s="69">
        <f>Z2-AD2</f>
        <v>53</v>
      </c>
      <c r="AF2" s="69"/>
      <c r="AG2">
        <v>54</v>
      </c>
      <c r="AH2">
        <v>8</v>
      </c>
      <c r="AI2">
        <v>1</v>
      </c>
    </row>
    <row r="3" spans="1:40">
      <c r="A3" t="s">
        <v>1660</v>
      </c>
      <c r="B3" t="s">
        <v>20</v>
      </c>
      <c r="C3" t="s">
        <v>412</v>
      </c>
      <c r="D3">
        <v>5</v>
      </c>
      <c r="E3">
        <v>1</v>
      </c>
      <c r="F3">
        <v>25</v>
      </c>
      <c r="G3">
        <v>2006</v>
      </c>
      <c r="H3">
        <v>34</v>
      </c>
      <c r="I3">
        <v>1</v>
      </c>
      <c r="J3">
        <v>3</v>
      </c>
      <c r="K3">
        <v>1</v>
      </c>
      <c r="L3">
        <v>0</v>
      </c>
      <c r="M3" s="7"/>
      <c r="N3" s="8"/>
      <c r="O3" s="8">
        <v>1</v>
      </c>
      <c r="P3" s="8"/>
      <c r="Q3" s="9"/>
      <c r="R3" s="7">
        <v>50</v>
      </c>
      <c r="S3" s="10">
        <v>13</v>
      </c>
      <c r="T3" s="11">
        <v>1</v>
      </c>
      <c r="U3" s="55">
        <v>107</v>
      </c>
      <c r="V3" s="55">
        <v>107</v>
      </c>
      <c r="W3" s="62">
        <v>103</v>
      </c>
      <c r="X3" s="46"/>
      <c r="Y3" s="45">
        <f t="shared" ref="Y3:Y66" si="0">COUNT(AG3:AN3)</f>
        <v>3</v>
      </c>
      <c r="Z3" s="45">
        <f t="shared" ref="Z3:Z66" si="1">MAX(AG3:AN3)</f>
        <v>40</v>
      </c>
      <c r="AA3" s="45">
        <f t="shared" ref="AA3:AA66" si="2">MATCH(MAX(AG3:AN3),AG3:AN3,0)</f>
        <v>2</v>
      </c>
      <c r="AB3" s="44">
        <f t="shared" ref="AB3:AB66" si="3">SUM(AG3:AN3)</f>
        <v>55</v>
      </c>
      <c r="AC3" s="69">
        <f t="shared" ref="AC3:AC66" si="4">+AG3</f>
        <v>7</v>
      </c>
      <c r="AD3" s="69">
        <f t="shared" ref="AD3:AD66" si="5">MIN(AG3:AN3)</f>
        <v>7</v>
      </c>
      <c r="AE3" s="69">
        <f t="shared" ref="AE3:AE66" si="6">Z3-AD3</f>
        <v>33</v>
      </c>
      <c r="AF3" s="69"/>
      <c r="AG3">
        <v>7</v>
      </c>
      <c r="AH3">
        <v>40</v>
      </c>
      <c r="AI3">
        <v>8</v>
      </c>
    </row>
    <row r="4" spans="1:40">
      <c r="A4" t="s">
        <v>1661</v>
      </c>
      <c r="B4" t="s">
        <v>19</v>
      </c>
      <c r="C4" t="s">
        <v>412</v>
      </c>
      <c r="D4">
        <v>5</v>
      </c>
      <c r="E4">
        <v>1</v>
      </c>
      <c r="F4">
        <v>38</v>
      </c>
      <c r="G4">
        <v>2006</v>
      </c>
      <c r="H4">
        <v>11</v>
      </c>
      <c r="I4">
        <v>1</v>
      </c>
      <c r="J4">
        <v>2</v>
      </c>
      <c r="K4">
        <v>0</v>
      </c>
      <c r="L4">
        <v>1</v>
      </c>
      <c r="M4" s="12"/>
      <c r="N4" s="13">
        <v>1</v>
      </c>
      <c r="O4" s="13"/>
      <c r="P4" s="13"/>
      <c r="Q4" s="14"/>
      <c r="R4" s="12">
        <v>93</v>
      </c>
      <c r="S4" s="6">
        <v>14</v>
      </c>
      <c r="T4" s="6">
        <v>0</v>
      </c>
      <c r="U4" s="55">
        <v>107</v>
      </c>
      <c r="V4" s="55">
        <v>107</v>
      </c>
      <c r="W4" s="61">
        <v>31</v>
      </c>
      <c r="X4" s="44"/>
      <c r="Y4" s="45">
        <f t="shared" si="0"/>
        <v>2</v>
      </c>
      <c r="Z4" s="45">
        <f t="shared" si="1"/>
        <v>13</v>
      </c>
      <c r="AA4" s="45">
        <f t="shared" si="2"/>
        <v>2</v>
      </c>
      <c r="AB4" s="44">
        <f t="shared" si="3"/>
        <v>18</v>
      </c>
      <c r="AC4" s="69">
        <f t="shared" si="4"/>
        <v>5</v>
      </c>
      <c r="AD4" s="69">
        <f t="shared" si="5"/>
        <v>5</v>
      </c>
      <c r="AE4" s="69">
        <f t="shared" si="6"/>
        <v>8</v>
      </c>
      <c r="AF4" s="69"/>
      <c r="AG4">
        <v>5</v>
      </c>
      <c r="AH4">
        <v>13</v>
      </c>
    </row>
    <row r="5" spans="1:40">
      <c r="A5" t="s">
        <v>1662</v>
      </c>
      <c r="B5" t="s">
        <v>10</v>
      </c>
      <c r="C5" t="s">
        <v>412</v>
      </c>
      <c r="D5">
        <v>5</v>
      </c>
      <c r="E5">
        <v>1</v>
      </c>
      <c r="F5">
        <v>52</v>
      </c>
      <c r="G5">
        <v>2006</v>
      </c>
      <c r="H5">
        <v>14</v>
      </c>
      <c r="I5">
        <v>1</v>
      </c>
      <c r="J5">
        <v>3</v>
      </c>
      <c r="K5">
        <v>0</v>
      </c>
      <c r="L5">
        <v>0</v>
      </c>
      <c r="M5" s="7"/>
      <c r="N5" s="8"/>
      <c r="O5" s="8">
        <v>1</v>
      </c>
      <c r="P5" s="8"/>
      <c r="Q5" s="9"/>
      <c r="R5" s="7">
        <v>48</v>
      </c>
      <c r="S5" s="10">
        <v>14</v>
      </c>
      <c r="T5" s="11">
        <v>1</v>
      </c>
      <c r="U5" s="55">
        <v>107</v>
      </c>
      <c r="V5" s="55">
        <v>107</v>
      </c>
      <c r="W5" s="62">
        <v>76</v>
      </c>
      <c r="X5" s="46"/>
      <c r="Y5" s="45">
        <f t="shared" si="0"/>
        <v>3</v>
      </c>
      <c r="Z5" s="45">
        <f t="shared" si="1"/>
        <v>16</v>
      </c>
      <c r="AA5" s="45">
        <f t="shared" si="2"/>
        <v>1</v>
      </c>
      <c r="AB5" s="44">
        <f t="shared" si="3"/>
        <v>32</v>
      </c>
      <c r="AC5" s="69">
        <f t="shared" si="4"/>
        <v>16</v>
      </c>
      <c r="AD5" s="69">
        <f t="shared" si="5"/>
        <v>5</v>
      </c>
      <c r="AE5" s="69">
        <f t="shared" si="6"/>
        <v>11</v>
      </c>
      <c r="AF5" s="69"/>
      <c r="AG5">
        <v>16</v>
      </c>
      <c r="AH5">
        <v>5</v>
      </c>
      <c r="AI5">
        <v>11</v>
      </c>
    </row>
    <row r="6" spans="1:40">
      <c r="A6" s="68" t="s">
        <v>15</v>
      </c>
      <c r="B6" t="s">
        <v>16</v>
      </c>
      <c r="C6" t="s">
        <v>412</v>
      </c>
      <c r="D6">
        <v>5</v>
      </c>
      <c r="E6">
        <v>1</v>
      </c>
      <c r="F6">
        <v>68</v>
      </c>
      <c r="G6">
        <v>2006</v>
      </c>
      <c r="H6">
        <v>10</v>
      </c>
      <c r="I6">
        <v>4</v>
      </c>
      <c r="J6">
        <v>1</v>
      </c>
      <c r="K6">
        <v>0</v>
      </c>
      <c r="L6">
        <v>0</v>
      </c>
      <c r="M6" s="12">
        <v>1</v>
      </c>
      <c r="N6" s="13"/>
      <c r="O6" s="13"/>
      <c r="P6" s="13"/>
      <c r="Q6" s="14"/>
      <c r="R6" s="12">
        <v>85</v>
      </c>
      <c r="S6" s="6">
        <v>14</v>
      </c>
      <c r="T6" s="6">
        <v>0</v>
      </c>
      <c r="U6" s="55">
        <v>107</v>
      </c>
      <c r="V6" s="55">
        <v>107</v>
      </c>
      <c r="W6" s="61">
        <v>163</v>
      </c>
      <c r="X6" s="44"/>
      <c r="Y6" s="45">
        <f t="shared" si="0"/>
        <v>1</v>
      </c>
      <c r="Z6" s="45">
        <f t="shared" si="1"/>
        <v>11</v>
      </c>
      <c r="AA6" s="45">
        <f t="shared" si="2"/>
        <v>1</v>
      </c>
      <c r="AB6" s="44">
        <f t="shared" si="3"/>
        <v>11</v>
      </c>
      <c r="AC6" s="69">
        <f t="shared" si="4"/>
        <v>11</v>
      </c>
      <c r="AD6" s="69">
        <f t="shared" si="5"/>
        <v>11</v>
      </c>
      <c r="AE6" s="69">
        <f t="shared" si="6"/>
        <v>0</v>
      </c>
      <c r="AF6" s="69"/>
      <c r="AG6">
        <v>11</v>
      </c>
    </row>
    <row r="7" spans="1:40">
      <c r="A7" s="68" t="s">
        <v>0</v>
      </c>
      <c r="B7" t="s">
        <v>7</v>
      </c>
      <c r="C7" t="s">
        <v>412</v>
      </c>
      <c r="D7">
        <v>5</v>
      </c>
      <c r="E7">
        <v>1</v>
      </c>
      <c r="F7">
        <v>84</v>
      </c>
      <c r="G7">
        <v>2006</v>
      </c>
      <c r="H7">
        <v>22</v>
      </c>
      <c r="I7">
        <v>5</v>
      </c>
      <c r="J7">
        <v>1</v>
      </c>
      <c r="K7">
        <v>0</v>
      </c>
      <c r="L7">
        <v>1</v>
      </c>
      <c r="M7" s="7"/>
      <c r="N7" s="8"/>
      <c r="O7" s="8"/>
      <c r="P7" s="8"/>
      <c r="Q7" s="9">
        <v>1</v>
      </c>
      <c r="R7" s="7">
        <v>9</v>
      </c>
      <c r="S7" s="10">
        <v>16</v>
      </c>
      <c r="T7" s="11">
        <v>0</v>
      </c>
      <c r="U7" s="55">
        <v>107</v>
      </c>
      <c r="V7" s="55">
        <v>107</v>
      </c>
      <c r="W7" s="62">
        <v>18</v>
      </c>
      <c r="X7" s="46"/>
      <c r="Y7" s="45">
        <f t="shared" si="0"/>
        <v>1</v>
      </c>
      <c r="Z7" s="45">
        <f t="shared" si="1"/>
        <v>23</v>
      </c>
      <c r="AA7" s="45">
        <f t="shared" si="2"/>
        <v>1</v>
      </c>
      <c r="AB7" s="44">
        <f t="shared" si="3"/>
        <v>23</v>
      </c>
      <c r="AC7" s="69">
        <f t="shared" si="4"/>
        <v>23</v>
      </c>
      <c r="AD7" s="69">
        <f t="shared" si="5"/>
        <v>23</v>
      </c>
      <c r="AE7" s="69">
        <f t="shared" si="6"/>
        <v>0</v>
      </c>
      <c r="AF7" s="69"/>
      <c r="AG7">
        <v>23</v>
      </c>
    </row>
    <row r="8" spans="1:40">
      <c r="A8" t="s">
        <v>1663</v>
      </c>
      <c r="B8" t="s">
        <v>25</v>
      </c>
      <c r="C8" t="s">
        <v>412</v>
      </c>
      <c r="D8">
        <v>5</v>
      </c>
      <c r="E8">
        <v>1</v>
      </c>
      <c r="F8">
        <v>101</v>
      </c>
      <c r="G8">
        <v>2006</v>
      </c>
      <c r="H8">
        <v>14</v>
      </c>
      <c r="I8">
        <v>1</v>
      </c>
      <c r="J8">
        <v>2</v>
      </c>
      <c r="K8">
        <v>0</v>
      </c>
      <c r="L8">
        <v>1</v>
      </c>
      <c r="M8" s="12"/>
      <c r="N8" s="13">
        <v>1</v>
      </c>
      <c r="O8" s="13"/>
      <c r="P8" s="13"/>
      <c r="Q8" s="14"/>
      <c r="R8" s="12">
        <v>7</v>
      </c>
      <c r="S8" s="6">
        <v>11</v>
      </c>
      <c r="T8" s="6">
        <v>0</v>
      </c>
      <c r="U8" s="55">
        <v>107</v>
      </c>
      <c r="V8" s="55">
        <v>107</v>
      </c>
      <c r="W8" s="61">
        <v>12</v>
      </c>
      <c r="X8" s="44"/>
      <c r="Y8" s="45">
        <f t="shared" si="0"/>
        <v>2</v>
      </c>
      <c r="Z8" s="45">
        <f t="shared" si="1"/>
        <v>14</v>
      </c>
      <c r="AA8" s="45">
        <f t="shared" si="2"/>
        <v>2</v>
      </c>
      <c r="AB8" s="44">
        <f t="shared" si="3"/>
        <v>20</v>
      </c>
      <c r="AC8" s="69">
        <f t="shared" si="4"/>
        <v>6</v>
      </c>
      <c r="AD8" s="69">
        <f t="shared" si="5"/>
        <v>6</v>
      </c>
      <c r="AE8" s="69">
        <f t="shared" si="6"/>
        <v>8</v>
      </c>
      <c r="AF8" s="69"/>
      <c r="AG8">
        <v>6</v>
      </c>
      <c r="AH8">
        <v>14</v>
      </c>
    </row>
    <row r="9" spans="1:40">
      <c r="A9" t="s">
        <v>1664</v>
      </c>
      <c r="B9" t="s">
        <v>13</v>
      </c>
      <c r="C9" t="s">
        <v>412</v>
      </c>
      <c r="D9">
        <v>5</v>
      </c>
      <c r="E9">
        <v>1</v>
      </c>
      <c r="F9">
        <v>113</v>
      </c>
      <c r="G9">
        <v>2006</v>
      </c>
      <c r="H9">
        <v>11</v>
      </c>
      <c r="I9">
        <v>1</v>
      </c>
      <c r="J9">
        <v>2</v>
      </c>
      <c r="K9">
        <v>0</v>
      </c>
      <c r="L9">
        <v>0</v>
      </c>
      <c r="M9" s="7"/>
      <c r="N9" s="8">
        <v>1</v>
      </c>
      <c r="O9" s="8"/>
      <c r="P9" s="8"/>
      <c r="Q9" s="9"/>
      <c r="R9" s="7">
        <v>45</v>
      </c>
      <c r="S9" s="10">
        <v>10</v>
      </c>
      <c r="T9" s="11">
        <v>0</v>
      </c>
      <c r="U9" s="55">
        <v>107</v>
      </c>
      <c r="V9" s="55">
        <v>107</v>
      </c>
      <c r="W9" s="62">
        <v>241</v>
      </c>
      <c r="X9" s="46"/>
      <c r="Y9" s="45">
        <f t="shared" si="0"/>
        <v>2</v>
      </c>
      <c r="Z9" s="45">
        <f t="shared" si="1"/>
        <v>12</v>
      </c>
      <c r="AA9" s="45">
        <f t="shared" si="2"/>
        <v>2</v>
      </c>
      <c r="AB9" s="44">
        <f t="shared" si="3"/>
        <v>14</v>
      </c>
      <c r="AC9" s="69">
        <f t="shared" si="4"/>
        <v>2</v>
      </c>
      <c r="AD9" s="69">
        <f t="shared" si="5"/>
        <v>2</v>
      </c>
      <c r="AE9" s="69">
        <f t="shared" si="6"/>
        <v>10</v>
      </c>
      <c r="AF9" s="69"/>
      <c r="AG9">
        <v>2</v>
      </c>
      <c r="AH9">
        <v>12</v>
      </c>
    </row>
    <row r="10" spans="1:40">
      <c r="A10" t="s">
        <v>1665</v>
      </c>
      <c r="B10" t="s">
        <v>12</v>
      </c>
      <c r="C10" t="s">
        <v>412</v>
      </c>
      <c r="D10">
        <v>5</v>
      </c>
      <c r="E10">
        <v>4</v>
      </c>
      <c r="F10">
        <v>408</v>
      </c>
      <c r="G10">
        <v>2006</v>
      </c>
      <c r="H10">
        <v>51</v>
      </c>
      <c r="I10">
        <v>1</v>
      </c>
      <c r="J10">
        <v>4</v>
      </c>
      <c r="K10">
        <v>0</v>
      </c>
      <c r="L10">
        <v>0</v>
      </c>
      <c r="M10" s="12"/>
      <c r="N10" s="13">
        <v>1</v>
      </c>
      <c r="O10" s="13"/>
      <c r="P10" s="13"/>
      <c r="Q10" s="14"/>
      <c r="R10" s="12">
        <v>63</v>
      </c>
      <c r="S10" s="6">
        <v>14</v>
      </c>
      <c r="T10" s="6">
        <v>0</v>
      </c>
      <c r="U10" s="55">
        <v>107</v>
      </c>
      <c r="V10" s="55">
        <v>107</v>
      </c>
      <c r="W10" s="61">
        <v>8</v>
      </c>
      <c r="X10" s="44"/>
      <c r="Y10" s="45">
        <f t="shared" si="0"/>
        <v>4</v>
      </c>
      <c r="Z10" s="45">
        <f t="shared" si="1"/>
        <v>57</v>
      </c>
      <c r="AA10" s="45">
        <f t="shared" si="2"/>
        <v>3</v>
      </c>
      <c r="AB10" s="44">
        <f t="shared" si="3"/>
        <v>128</v>
      </c>
      <c r="AC10" s="69">
        <f t="shared" si="4"/>
        <v>24</v>
      </c>
      <c r="AD10" s="69">
        <f t="shared" si="5"/>
        <v>20</v>
      </c>
      <c r="AE10" s="69">
        <f t="shared" si="6"/>
        <v>37</v>
      </c>
      <c r="AF10" s="69"/>
      <c r="AG10">
        <v>24</v>
      </c>
      <c r="AH10">
        <v>27</v>
      </c>
      <c r="AI10">
        <v>57</v>
      </c>
      <c r="AJ10">
        <v>20</v>
      </c>
    </row>
    <row r="11" spans="1:40">
      <c r="A11" t="s">
        <v>1666</v>
      </c>
      <c r="B11" t="s">
        <v>21</v>
      </c>
      <c r="C11" t="s">
        <v>412</v>
      </c>
      <c r="D11">
        <v>5</v>
      </c>
      <c r="E11">
        <v>4</v>
      </c>
      <c r="F11">
        <v>422</v>
      </c>
      <c r="G11">
        <v>2006</v>
      </c>
      <c r="H11">
        <v>4</v>
      </c>
      <c r="I11">
        <v>1</v>
      </c>
      <c r="J11">
        <v>2</v>
      </c>
      <c r="K11">
        <v>0</v>
      </c>
      <c r="L11">
        <v>0</v>
      </c>
      <c r="M11" s="7"/>
      <c r="N11" s="8"/>
      <c r="O11" s="8"/>
      <c r="P11" s="8">
        <v>1</v>
      </c>
      <c r="Q11" s="9"/>
      <c r="R11" s="7">
        <v>59</v>
      </c>
      <c r="S11" s="10">
        <v>13</v>
      </c>
      <c r="T11" s="16">
        <v>1</v>
      </c>
      <c r="U11" s="55">
        <v>107</v>
      </c>
      <c r="V11" s="55">
        <v>107</v>
      </c>
      <c r="W11" s="63">
        <v>65</v>
      </c>
      <c r="X11" s="47" t="s">
        <v>1522</v>
      </c>
      <c r="Y11" s="45">
        <f t="shared" si="0"/>
        <v>2</v>
      </c>
      <c r="Z11" s="45">
        <f t="shared" si="1"/>
        <v>5</v>
      </c>
      <c r="AA11" s="45">
        <f t="shared" si="2"/>
        <v>1</v>
      </c>
      <c r="AB11" s="44">
        <f t="shared" si="3"/>
        <v>9</v>
      </c>
      <c r="AC11" s="69">
        <f t="shared" si="4"/>
        <v>5</v>
      </c>
      <c r="AD11" s="69">
        <f t="shared" si="5"/>
        <v>4</v>
      </c>
      <c r="AE11" s="69">
        <f t="shared" si="6"/>
        <v>1</v>
      </c>
      <c r="AF11" s="69"/>
      <c r="AG11">
        <v>5</v>
      </c>
      <c r="AH11">
        <v>4</v>
      </c>
    </row>
    <row r="12" spans="1:40">
      <c r="A12" t="s">
        <v>1610</v>
      </c>
      <c r="B12" t="s">
        <v>6</v>
      </c>
      <c r="C12" t="s">
        <v>412</v>
      </c>
      <c r="D12">
        <v>5</v>
      </c>
      <c r="E12">
        <v>4</v>
      </c>
      <c r="F12">
        <v>435</v>
      </c>
      <c r="G12">
        <v>2006</v>
      </c>
      <c r="H12">
        <v>38</v>
      </c>
      <c r="I12">
        <v>1</v>
      </c>
      <c r="J12">
        <v>2</v>
      </c>
      <c r="K12">
        <v>0</v>
      </c>
      <c r="L12">
        <v>0</v>
      </c>
      <c r="M12" s="12"/>
      <c r="N12" s="13"/>
      <c r="O12" s="13">
        <v>1</v>
      </c>
      <c r="P12" s="13"/>
      <c r="Q12" s="14"/>
      <c r="R12" s="12">
        <v>64</v>
      </c>
      <c r="S12" s="6">
        <v>13</v>
      </c>
      <c r="T12" s="6">
        <v>1</v>
      </c>
      <c r="U12" s="55">
        <v>107</v>
      </c>
      <c r="V12" s="55">
        <v>107</v>
      </c>
      <c r="W12" s="61">
        <v>203</v>
      </c>
      <c r="X12" s="44"/>
      <c r="Y12" s="45">
        <f t="shared" si="0"/>
        <v>2</v>
      </c>
      <c r="Z12" s="45">
        <f t="shared" si="1"/>
        <v>33</v>
      </c>
      <c r="AA12" s="45">
        <f t="shared" si="2"/>
        <v>1</v>
      </c>
      <c r="AB12" s="44">
        <f t="shared" si="3"/>
        <v>61</v>
      </c>
      <c r="AC12" s="69">
        <f t="shared" si="4"/>
        <v>33</v>
      </c>
      <c r="AD12" s="69">
        <f t="shared" si="5"/>
        <v>28</v>
      </c>
      <c r="AE12" s="69">
        <f t="shared" si="6"/>
        <v>5</v>
      </c>
      <c r="AF12" s="69"/>
      <c r="AG12">
        <v>33</v>
      </c>
      <c r="AH12">
        <v>28</v>
      </c>
    </row>
    <row r="13" spans="1:40">
      <c r="A13" t="s">
        <v>1667</v>
      </c>
      <c r="B13" t="s">
        <v>14</v>
      </c>
      <c r="C13" t="s">
        <v>412</v>
      </c>
      <c r="D13">
        <v>5</v>
      </c>
      <c r="E13">
        <v>4</v>
      </c>
      <c r="F13">
        <v>448</v>
      </c>
      <c r="G13">
        <v>2006</v>
      </c>
      <c r="H13">
        <v>33</v>
      </c>
      <c r="I13">
        <v>1</v>
      </c>
      <c r="J13">
        <v>3</v>
      </c>
      <c r="K13">
        <v>0</v>
      </c>
      <c r="L13">
        <v>0</v>
      </c>
      <c r="M13" s="7"/>
      <c r="N13" s="8"/>
      <c r="O13" s="8">
        <v>1</v>
      </c>
      <c r="P13" s="8"/>
      <c r="Q13" s="9"/>
      <c r="R13" s="7">
        <v>58</v>
      </c>
      <c r="S13" s="10">
        <v>13</v>
      </c>
      <c r="T13" s="11">
        <v>1</v>
      </c>
      <c r="U13" s="55">
        <v>107</v>
      </c>
      <c r="V13" s="55">
        <v>107</v>
      </c>
      <c r="W13" s="62">
        <v>92</v>
      </c>
      <c r="X13" s="46"/>
      <c r="Y13" s="45">
        <f t="shared" si="0"/>
        <v>3</v>
      </c>
      <c r="Z13" s="45">
        <f t="shared" si="1"/>
        <v>38</v>
      </c>
      <c r="AA13" s="45">
        <f t="shared" si="2"/>
        <v>1</v>
      </c>
      <c r="AB13" s="44">
        <f t="shared" si="3"/>
        <v>52</v>
      </c>
      <c r="AC13" s="69">
        <f t="shared" si="4"/>
        <v>38</v>
      </c>
      <c r="AD13" s="69">
        <f t="shared" si="5"/>
        <v>0</v>
      </c>
      <c r="AE13" s="69">
        <f t="shared" si="6"/>
        <v>38</v>
      </c>
      <c r="AF13" s="69"/>
      <c r="AG13">
        <v>38</v>
      </c>
      <c r="AH13">
        <v>0</v>
      </c>
      <c r="AI13">
        <v>14</v>
      </c>
    </row>
    <row r="14" spans="1:40">
      <c r="A14" t="s">
        <v>1668</v>
      </c>
      <c r="B14" t="s">
        <v>17</v>
      </c>
      <c r="C14" t="s">
        <v>412</v>
      </c>
      <c r="D14">
        <v>5</v>
      </c>
      <c r="E14">
        <v>4</v>
      </c>
      <c r="F14">
        <v>463</v>
      </c>
      <c r="G14">
        <v>2006</v>
      </c>
      <c r="H14">
        <v>31</v>
      </c>
      <c r="I14">
        <v>1</v>
      </c>
      <c r="J14">
        <v>2</v>
      </c>
      <c r="K14">
        <v>0</v>
      </c>
      <c r="L14">
        <v>0</v>
      </c>
      <c r="M14" s="12"/>
      <c r="N14" s="13">
        <v>1</v>
      </c>
      <c r="O14" s="13"/>
      <c r="P14" s="13"/>
      <c r="Q14" s="14"/>
      <c r="R14" s="12">
        <v>76</v>
      </c>
      <c r="S14" s="6">
        <v>20</v>
      </c>
      <c r="T14" s="6">
        <v>0</v>
      </c>
      <c r="U14" s="55">
        <v>107</v>
      </c>
      <c r="V14" s="55">
        <v>107</v>
      </c>
      <c r="W14" s="61">
        <v>76</v>
      </c>
      <c r="X14" s="44"/>
      <c r="Y14" s="45">
        <f t="shared" si="0"/>
        <v>2</v>
      </c>
      <c r="Z14" s="45">
        <f t="shared" si="1"/>
        <v>23</v>
      </c>
      <c r="AA14" s="45">
        <f t="shared" si="2"/>
        <v>1</v>
      </c>
      <c r="AB14" s="44">
        <f t="shared" si="3"/>
        <v>25</v>
      </c>
      <c r="AC14" s="69">
        <f t="shared" si="4"/>
        <v>23</v>
      </c>
      <c r="AD14" s="69">
        <f t="shared" si="5"/>
        <v>2</v>
      </c>
      <c r="AE14" s="69">
        <f t="shared" si="6"/>
        <v>21</v>
      </c>
      <c r="AF14" s="69"/>
      <c r="AG14">
        <v>23</v>
      </c>
      <c r="AH14" s="66">
        <v>2</v>
      </c>
    </row>
    <row r="15" spans="1:40">
      <c r="A15" s="68" t="s">
        <v>4</v>
      </c>
      <c r="B15" t="s">
        <v>5</v>
      </c>
      <c r="C15" t="s">
        <v>412</v>
      </c>
      <c r="D15">
        <v>5</v>
      </c>
      <c r="E15">
        <v>4</v>
      </c>
      <c r="F15">
        <v>486</v>
      </c>
      <c r="G15">
        <v>2006</v>
      </c>
      <c r="H15">
        <v>42</v>
      </c>
      <c r="I15">
        <v>4</v>
      </c>
      <c r="J15">
        <v>1</v>
      </c>
      <c r="K15">
        <v>0</v>
      </c>
      <c r="L15">
        <v>1</v>
      </c>
      <c r="M15" s="7"/>
      <c r="N15" s="8"/>
      <c r="O15" s="8"/>
      <c r="P15" s="8">
        <v>1</v>
      </c>
      <c r="Q15" s="9"/>
      <c r="R15" s="7">
        <v>93</v>
      </c>
      <c r="S15" s="10">
        <v>14</v>
      </c>
      <c r="T15" s="11">
        <v>0</v>
      </c>
      <c r="U15" s="55">
        <v>107</v>
      </c>
      <c r="V15" s="55">
        <v>107</v>
      </c>
      <c r="W15" s="62">
        <v>403</v>
      </c>
      <c r="X15" s="46"/>
      <c r="Y15" s="45">
        <f t="shared" si="0"/>
        <v>1</v>
      </c>
      <c r="Z15" s="45">
        <f t="shared" si="1"/>
        <v>39</v>
      </c>
      <c r="AA15" s="45">
        <f t="shared" si="2"/>
        <v>1</v>
      </c>
      <c r="AB15" s="44">
        <f t="shared" si="3"/>
        <v>39</v>
      </c>
      <c r="AC15" s="69">
        <f t="shared" si="4"/>
        <v>39</v>
      </c>
      <c r="AD15" s="69">
        <f t="shared" si="5"/>
        <v>39</v>
      </c>
      <c r="AE15" s="69">
        <f t="shared" si="6"/>
        <v>0</v>
      </c>
      <c r="AF15" s="69"/>
      <c r="AG15">
        <v>39</v>
      </c>
    </row>
    <row r="16" spans="1:40">
      <c r="A16" t="s">
        <v>1669</v>
      </c>
      <c r="B16" t="s">
        <v>8</v>
      </c>
      <c r="C16" t="s">
        <v>412</v>
      </c>
      <c r="D16">
        <v>5</v>
      </c>
      <c r="E16">
        <v>4</v>
      </c>
      <c r="F16">
        <v>500</v>
      </c>
      <c r="G16">
        <v>2006</v>
      </c>
      <c r="H16">
        <v>39</v>
      </c>
      <c r="I16">
        <v>1</v>
      </c>
      <c r="J16">
        <v>2</v>
      </c>
      <c r="K16">
        <v>0</v>
      </c>
      <c r="L16">
        <v>1</v>
      </c>
      <c r="M16" s="12">
        <v>1</v>
      </c>
      <c r="N16" s="13"/>
      <c r="O16" s="13"/>
      <c r="P16" s="13"/>
      <c r="Q16" s="14"/>
      <c r="R16" s="12">
        <v>14</v>
      </c>
      <c r="S16" s="6">
        <v>5</v>
      </c>
      <c r="T16" s="6">
        <v>0</v>
      </c>
      <c r="U16" s="55">
        <v>107</v>
      </c>
      <c r="V16" s="55">
        <v>107</v>
      </c>
      <c r="W16" s="61">
        <v>19</v>
      </c>
      <c r="X16" s="44"/>
      <c r="Y16" s="45">
        <f t="shared" si="0"/>
        <v>2</v>
      </c>
      <c r="Z16" s="45">
        <f t="shared" si="1"/>
        <v>42</v>
      </c>
      <c r="AA16" s="45">
        <f t="shared" si="2"/>
        <v>1</v>
      </c>
      <c r="AB16" s="44">
        <f t="shared" si="3"/>
        <v>52</v>
      </c>
      <c r="AC16" s="69">
        <f t="shared" si="4"/>
        <v>42</v>
      </c>
      <c r="AD16" s="69">
        <f t="shared" si="5"/>
        <v>10</v>
      </c>
      <c r="AE16" s="69">
        <f t="shared" si="6"/>
        <v>32</v>
      </c>
      <c r="AF16" s="69"/>
      <c r="AG16">
        <v>42</v>
      </c>
      <c r="AH16">
        <v>10</v>
      </c>
    </row>
    <row r="17" spans="1:35">
      <c r="A17" s="68" t="s">
        <v>22</v>
      </c>
      <c r="B17" t="s">
        <v>23</v>
      </c>
      <c r="C17" t="s">
        <v>412</v>
      </c>
      <c r="D17">
        <v>5</v>
      </c>
      <c r="E17">
        <v>4</v>
      </c>
      <c r="F17">
        <v>505</v>
      </c>
      <c r="G17">
        <v>2006</v>
      </c>
      <c r="H17">
        <v>41</v>
      </c>
      <c r="I17">
        <v>1</v>
      </c>
      <c r="J17">
        <v>1</v>
      </c>
      <c r="K17">
        <v>1</v>
      </c>
      <c r="L17">
        <v>1</v>
      </c>
      <c r="M17" s="7">
        <v>1</v>
      </c>
      <c r="N17" s="8"/>
      <c r="O17" s="8"/>
      <c r="P17" s="8"/>
      <c r="Q17" s="9"/>
      <c r="R17" s="7">
        <v>18</v>
      </c>
      <c r="S17" s="10">
        <v>7</v>
      </c>
      <c r="T17" s="11">
        <v>0</v>
      </c>
      <c r="U17" s="55">
        <v>107</v>
      </c>
      <c r="V17" s="55">
        <v>107</v>
      </c>
      <c r="W17" s="62">
        <v>42</v>
      </c>
      <c r="X17" s="46"/>
      <c r="Y17" s="45">
        <f t="shared" si="0"/>
        <v>1</v>
      </c>
      <c r="Z17" s="45">
        <f t="shared" si="1"/>
        <v>45</v>
      </c>
      <c r="AA17" s="45">
        <f t="shared" si="2"/>
        <v>1</v>
      </c>
      <c r="AB17" s="44">
        <f t="shared" si="3"/>
        <v>45</v>
      </c>
      <c r="AC17" s="69">
        <f t="shared" si="4"/>
        <v>45</v>
      </c>
      <c r="AD17" s="69">
        <f t="shared" si="5"/>
        <v>45</v>
      </c>
      <c r="AE17" s="69">
        <f t="shared" si="6"/>
        <v>0</v>
      </c>
      <c r="AF17" s="69"/>
      <c r="AG17">
        <v>45</v>
      </c>
    </row>
    <row r="18" spans="1:35">
      <c r="A18" t="s">
        <v>1670</v>
      </c>
      <c r="B18" t="s">
        <v>11</v>
      </c>
      <c r="C18" t="s">
        <v>412</v>
      </c>
      <c r="D18">
        <v>5</v>
      </c>
      <c r="E18">
        <v>4</v>
      </c>
      <c r="F18">
        <v>512</v>
      </c>
      <c r="G18">
        <v>2006</v>
      </c>
      <c r="H18">
        <v>21</v>
      </c>
      <c r="I18">
        <v>3</v>
      </c>
      <c r="J18">
        <v>2</v>
      </c>
      <c r="K18">
        <v>0</v>
      </c>
      <c r="L18">
        <v>0</v>
      </c>
      <c r="M18" s="12"/>
      <c r="N18" s="13">
        <v>1</v>
      </c>
      <c r="O18" s="13"/>
      <c r="P18" s="13"/>
      <c r="Q18" s="14"/>
      <c r="R18" s="12">
        <v>30</v>
      </c>
      <c r="S18" s="6">
        <v>12</v>
      </c>
      <c r="T18" s="6">
        <v>0</v>
      </c>
      <c r="U18" s="55">
        <v>107</v>
      </c>
      <c r="V18" s="55">
        <v>107</v>
      </c>
      <c r="W18" s="61">
        <v>497</v>
      </c>
      <c r="X18" s="44" t="s">
        <v>1523</v>
      </c>
      <c r="Y18" s="45">
        <f t="shared" si="0"/>
        <v>2</v>
      </c>
      <c r="Z18" s="45">
        <f t="shared" si="1"/>
        <v>3</v>
      </c>
      <c r="AA18" s="45">
        <f t="shared" si="2"/>
        <v>2</v>
      </c>
      <c r="AB18" s="44">
        <f t="shared" si="3"/>
        <v>5</v>
      </c>
      <c r="AC18" s="69">
        <f t="shared" si="4"/>
        <v>2</v>
      </c>
      <c r="AD18" s="69">
        <f t="shared" si="5"/>
        <v>2</v>
      </c>
      <c r="AE18" s="69">
        <f t="shared" si="6"/>
        <v>1</v>
      </c>
      <c r="AF18" s="69"/>
      <c r="AG18">
        <v>2</v>
      </c>
      <c r="AH18">
        <v>3</v>
      </c>
    </row>
    <row r="19" spans="1:35">
      <c r="A19" s="68" t="s">
        <v>1</v>
      </c>
      <c r="B19" t="s">
        <v>27</v>
      </c>
      <c r="C19" t="s">
        <v>412</v>
      </c>
      <c r="D19">
        <v>6</v>
      </c>
      <c r="E19">
        <v>1</v>
      </c>
      <c r="F19">
        <v>9</v>
      </c>
      <c r="G19">
        <v>2007</v>
      </c>
      <c r="H19">
        <v>51</v>
      </c>
      <c r="I19">
        <v>4</v>
      </c>
      <c r="J19">
        <v>1</v>
      </c>
      <c r="K19">
        <v>0</v>
      </c>
      <c r="L19">
        <v>0</v>
      </c>
      <c r="M19" s="12"/>
      <c r="N19" s="13"/>
      <c r="O19" s="13">
        <v>1</v>
      </c>
      <c r="P19" s="13"/>
      <c r="Q19" s="14"/>
      <c r="R19" s="12">
        <v>98</v>
      </c>
      <c r="S19" s="6">
        <v>23</v>
      </c>
      <c r="T19" s="6">
        <v>0</v>
      </c>
      <c r="U19" s="55">
        <v>107</v>
      </c>
      <c r="V19" s="55">
        <v>107</v>
      </c>
      <c r="W19" s="61">
        <v>148</v>
      </c>
      <c r="X19" s="44"/>
      <c r="Y19" s="45">
        <f t="shared" si="0"/>
        <v>1</v>
      </c>
      <c r="Z19" s="45">
        <f t="shared" si="1"/>
        <v>57</v>
      </c>
      <c r="AA19" s="45">
        <f t="shared" si="2"/>
        <v>1</v>
      </c>
      <c r="AB19" s="44">
        <f t="shared" si="3"/>
        <v>57</v>
      </c>
      <c r="AC19" s="69">
        <f t="shared" si="4"/>
        <v>57</v>
      </c>
      <c r="AD19" s="69">
        <f t="shared" si="5"/>
        <v>57</v>
      </c>
      <c r="AE19" s="69">
        <f t="shared" si="6"/>
        <v>0</v>
      </c>
      <c r="AF19" s="69"/>
      <c r="AG19">
        <v>57</v>
      </c>
    </row>
    <row r="20" spans="1:35">
      <c r="A20" t="s">
        <v>1671</v>
      </c>
      <c r="B20" t="s">
        <v>43</v>
      </c>
      <c r="C20" t="s">
        <v>412</v>
      </c>
      <c r="D20">
        <v>6</v>
      </c>
      <c r="E20">
        <v>1</v>
      </c>
      <c r="F20">
        <v>33</v>
      </c>
      <c r="G20">
        <v>2007</v>
      </c>
      <c r="H20">
        <v>21</v>
      </c>
      <c r="I20">
        <v>1</v>
      </c>
      <c r="J20">
        <v>3</v>
      </c>
      <c r="K20">
        <v>0</v>
      </c>
      <c r="L20">
        <v>0</v>
      </c>
      <c r="M20" s="7"/>
      <c r="N20" s="8"/>
      <c r="O20" s="8">
        <v>1</v>
      </c>
      <c r="P20" s="8"/>
      <c r="Q20" s="9"/>
      <c r="R20" s="7">
        <v>65</v>
      </c>
      <c r="S20" s="10">
        <v>18</v>
      </c>
      <c r="T20" s="11">
        <v>0</v>
      </c>
      <c r="U20" s="55">
        <v>107</v>
      </c>
      <c r="V20" s="55">
        <v>107</v>
      </c>
      <c r="W20" s="62">
        <v>78</v>
      </c>
      <c r="X20" s="46"/>
      <c r="Y20" s="45">
        <f t="shared" si="0"/>
        <v>3</v>
      </c>
      <c r="Z20" s="45">
        <f t="shared" si="1"/>
        <v>23</v>
      </c>
      <c r="AA20" s="45">
        <f t="shared" si="2"/>
        <v>2</v>
      </c>
      <c r="AB20" s="44">
        <f t="shared" si="3"/>
        <v>50</v>
      </c>
      <c r="AC20" s="69">
        <f t="shared" si="4"/>
        <v>19</v>
      </c>
      <c r="AD20" s="69">
        <f t="shared" si="5"/>
        <v>8</v>
      </c>
      <c r="AE20" s="69">
        <f t="shared" si="6"/>
        <v>15</v>
      </c>
      <c r="AF20" s="69"/>
      <c r="AG20">
        <v>19</v>
      </c>
      <c r="AH20">
        <v>23</v>
      </c>
      <c r="AI20">
        <v>8</v>
      </c>
    </row>
    <row r="21" spans="1:35">
      <c r="A21" t="s">
        <v>1672</v>
      </c>
      <c r="B21" t="s">
        <v>32</v>
      </c>
      <c r="C21" t="s">
        <v>412</v>
      </c>
      <c r="D21">
        <v>6</v>
      </c>
      <c r="E21">
        <v>1</v>
      </c>
      <c r="F21">
        <v>51</v>
      </c>
      <c r="G21">
        <v>2007</v>
      </c>
      <c r="H21">
        <v>18</v>
      </c>
      <c r="I21">
        <v>5</v>
      </c>
      <c r="J21">
        <v>3</v>
      </c>
      <c r="K21">
        <v>0</v>
      </c>
      <c r="L21">
        <v>0</v>
      </c>
      <c r="M21" s="12"/>
      <c r="N21" s="13"/>
      <c r="O21" s="13">
        <v>1</v>
      </c>
      <c r="P21" s="13"/>
      <c r="Q21" s="14"/>
      <c r="R21" s="12">
        <v>60</v>
      </c>
      <c r="S21" s="6">
        <v>18</v>
      </c>
      <c r="T21" s="6">
        <v>0</v>
      </c>
      <c r="U21" s="55">
        <v>107</v>
      </c>
      <c r="V21" s="55">
        <v>107</v>
      </c>
      <c r="W21" s="61">
        <v>105</v>
      </c>
      <c r="X21" s="44"/>
      <c r="Y21" s="45">
        <f t="shared" si="0"/>
        <v>3</v>
      </c>
      <c r="Z21" s="45">
        <f t="shared" si="1"/>
        <v>23</v>
      </c>
      <c r="AA21" s="45">
        <f t="shared" si="2"/>
        <v>1</v>
      </c>
      <c r="AB21" s="44">
        <f t="shared" si="3"/>
        <v>49</v>
      </c>
      <c r="AC21" s="69">
        <f t="shared" si="4"/>
        <v>23</v>
      </c>
      <c r="AD21" s="69">
        <f t="shared" si="5"/>
        <v>5</v>
      </c>
      <c r="AE21" s="69">
        <f t="shared" si="6"/>
        <v>18</v>
      </c>
      <c r="AF21" s="69"/>
      <c r="AG21">
        <v>23</v>
      </c>
      <c r="AH21">
        <v>21</v>
      </c>
      <c r="AI21">
        <v>5</v>
      </c>
    </row>
    <row r="22" spans="1:35">
      <c r="A22" t="s">
        <v>1673</v>
      </c>
      <c r="B22" t="s">
        <v>35</v>
      </c>
      <c r="C22" t="s">
        <v>412</v>
      </c>
      <c r="D22">
        <v>6</v>
      </c>
      <c r="E22">
        <v>1</v>
      </c>
      <c r="F22">
        <v>69</v>
      </c>
      <c r="G22">
        <v>2007</v>
      </c>
      <c r="H22">
        <v>47</v>
      </c>
      <c r="I22">
        <v>1</v>
      </c>
      <c r="J22">
        <v>2</v>
      </c>
      <c r="K22">
        <v>1</v>
      </c>
      <c r="L22">
        <v>0</v>
      </c>
      <c r="M22" s="18"/>
      <c r="N22" s="8">
        <v>1</v>
      </c>
      <c r="O22" s="8"/>
      <c r="P22" s="8"/>
      <c r="Q22" s="19"/>
      <c r="R22" s="7">
        <v>40</v>
      </c>
      <c r="S22" s="10">
        <v>12</v>
      </c>
      <c r="T22" s="11">
        <v>0</v>
      </c>
      <c r="U22" s="55">
        <v>107</v>
      </c>
      <c r="V22" s="55">
        <v>107</v>
      </c>
      <c r="W22" s="62">
        <v>299</v>
      </c>
      <c r="Y22" s="45">
        <f t="shared" si="0"/>
        <v>2</v>
      </c>
      <c r="Z22" s="45">
        <f t="shared" si="1"/>
        <v>49</v>
      </c>
      <c r="AA22" s="45">
        <f t="shared" si="2"/>
        <v>2</v>
      </c>
      <c r="AB22" s="44">
        <f t="shared" si="3"/>
        <v>58</v>
      </c>
      <c r="AC22" s="69">
        <f t="shared" si="4"/>
        <v>9</v>
      </c>
      <c r="AD22" s="69">
        <f t="shared" si="5"/>
        <v>9</v>
      </c>
      <c r="AE22" s="69">
        <f t="shared" si="6"/>
        <v>40</v>
      </c>
      <c r="AF22" s="69"/>
      <c r="AG22">
        <v>9</v>
      </c>
      <c r="AH22">
        <v>49</v>
      </c>
    </row>
    <row r="23" spans="1:35">
      <c r="A23" t="s">
        <v>1674</v>
      </c>
      <c r="B23" t="s">
        <v>40</v>
      </c>
      <c r="C23" t="s">
        <v>412</v>
      </c>
      <c r="D23">
        <v>6</v>
      </c>
      <c r="E23">
        <v>1</v>
      </c>
      <c r="F23">
        <v>84</v>
      </c>
      <c r="G23">
        <v>2007</v>
      </c>
      <c r="H23">
        <v>75</v>
      </c>
      <c r="I23">
        <v>5</v>
      </c>
      <c r="J23">
        <v>2</v>
      </c>
      <c r="K23">
        <v>0</v>
      </c>
      <c r="L23">
        <v>1</v>
      </c>
      <c r="M23" s="20">
        <v>1</v>
      </c>
      <c r="N23" s="13"/>
      <c r="O23" s="13"/>
      <c r="P23" s="13"/>
      <c r="Q23" s="21"/>
      <c r="R23" s="22">
        <v>86</v>
      </c>
      <c r="S23" s="6">
        <v>18</v>
      </c>
      <c r="T23" s="6">
        <v>0</v>
      </c>
      <c r="U23" s="55">
        <v>107</v>
      </c>
      <c r="V23" s="55">
        <v>107</v>
      </c>
      <c r="W23" s="61">
        <v>333</v>
      </c>
      <c r="X23" s="44"/>
      <c r="Y23" s="45">
        <f t="shared" si="0"/>
        <v>2</v>
      </c>
      <c r="Z23" s="45">
        <f t="shared" si="1"/>
        <v>84</v>
      </c>
      <c r="AA23" s="45">
        <f t="shared" si="2"/>
        <v>1</v>
      </c>
      <c r="AB23" s="44">
        <f t="shared" si="3"/>
        <v>86</v>
      </c>
      <c r="AC23" s="69">
        <f t="shared" si="4"/>
        <v>84</v>
      </c>
      <c r="AD23" s="69">
        <f t="shared" si="5"/>
        <v>2</v>
      </c>
      <c r="AE23" s="69">
        <f t="shared" si="6"/>
        <v>82</v>
      </c>
      <c r="AF23" s="69"/>
      <c r="AG23">
        <v>84</v>
      </c>
      <c r="AH23" s="66">
        <v>2</v>
      </c>
    </row>
    <row r="24" spans="1:35">
      <c r="A24" s="68" t="s">
        <v>30</v>
      </c>
      <c r="B24" t="s">
        <v>31</v>
      </c>
      <c r="C24" t="s">
        <v>412</v>
      </c>
      <c r="D24">
        <v>6</v>
      </c>
      <c r="E24">
        <v>1</v>
      </c>
      <c r="F24">
        <v>104</v>
      </c>
      <c r="G24">
        <v>2007</v>
      </c>
      <c r="H24">
        <v>8</v>
      </c>
      <c r="I24">
        <v>1</v>
      </c>
      <c r="J24">
        <v>1</v>
      </c>
      <c r="K24">
        <v>0</v>
      </c>
      <c r="L24">
        <v>0</v>
      </c>
      <c r="M24" s="20"/>
      <c r="N24" s="13"/>
      <c r="O24" s="13"/>
      <c r="P24" s="13"/>
      <c r="Q24" s="21">
        <v>1</v>
      </c>
      <c r="R24" s="22">
        <v>17</v>
      </c>
      <c r="S24" s="6">
        <v>5</v>
      </c>
      <c r="T24" s="6">
        <v>0</v>
      </c>
      <c r="U24" s="55">
        <v>107</v>
      </c>
      <c r="V24" s="55">
        <v>107</v>
      </c>
      <c r="W24" s="62">
        <v>17</v>
      </c>
      <c r="X24" s="44"/>
      <c r="Y24" s="45">
        <f t="shared" si="0"/>
        <v>1</v>
      </c>
      <c r="Z24" s="45">
        <f t="shared" si="1"/>
        <v>1</v>
      </c>
      <c r="AA24" s="45">
        <f t="shared" si="2"/>
        <v>1</v>
      </c>
      <c r="AB24" s="44">
        <f t="shared" si="3"/>
        <v>1</v>
      </c>
      <c r="AC24" s="69">
        <f t="shared" si="4"/>
        <v>1</v>
      </c>
      <c r="AD24" s="69">
        <f t="shared" si="5"/>
        <v>1</v>
      </c>
      <c r="AE24" s="69">
        <f t="shared" si="6"/>
        <v>0</v>
      </c>
      <c r="AF24" s="69"/>
      <c r="AG24">
        <v>1</v>
      </c>
    </row>
    <row r="25" spans="1:35">
      <c r="A25" s="68" t="s">
        <v>33</v>
      </c>
      <c r="B25" t="s">
        <v>34</v>
      </c>
      <c r="C25" t="s">
        <v>412</v>
      </c>
      <c r="D25">
        <v>6</v>
      </c>
      <c r="E25">
        <v>1</v>
      </c>
      <c r="F25">
        <v>109</v>
      </c>
      <c r="G25">
        <v>2007</v>
      </c>
      <c r="H25">
        <v>21</v>
      </c>
      <c r="I25">
        <v>1</v>
      </c>
      <c r="J25">
        <v>1</v>
      </c>
      <c r="K25">
        <v>1</v>
      </c>
      <c r="L25">
        <v>0</v>
      </c>
      <c r="M25" s="18"/>
      <c r="N25" s="8"/>
      <c r="O25" s="8"/>
      <c r="P25" s="8"/>
      <c r="Q25" s="19">
        <v>1</v>
      </c>
      <c r="R25" s="7">
        <v>32</v>
      </c>
      <c r="S25" s="11">
        <v>5</v>
      </c>
      <c r="T25" s="11">
        <v>0</v>
      </c>
      <c r="U25" s="55">
        <v>107</v>
      </c>
      <c r="V25" s="55">
        <v>107</v>
      </c>
      <c r="W25" s="62">
        <v>47</v>
      </c>
      <c r="X25" t="s">
        <v>1524</v>
      </c>
      <c r="Y25" s="45">
        <f t="shared" si="0"/>
        <v>1</v>
      </c>
      <c r="Z25" s="45">
        <f t="shared" si="1"/>
        <v>25</v>
      </c>
      <c r="AA25" s="45">
        <f t="shared" si="2"/>
        <v>1</v>
      </c>
      <c r="AB25" s="44">
        <f t="shared" si="3"/>
        <v>25</v>
      </c>
      <c r="AC25" s="69">
        <f t="shared" si="4"/>
        <v>25</v>
      </c>
      <c r="AD25" s="69">
        <f t="shared" si="5"/>
        <v>25</v>
      </c>
      <c r="AE25" s="69">
        <f t="shared" si="6"/>
        <v>0</v>
      </c>
      <c r="AF25" s="69"/>
      <c r="AG25">
        <v>25</v>
      </c>
    </row>
    <row r="26" spans="1:35">
      <c r="A26" s="68" t="s">
        <v>3</v>
      </c>
      <c r="B26" t="s">
        <v>26</v>
      </c>
      <c r="C26" t="s">
        <v>412</v>
      </c>
      <c r="D26">
        <v>6</v>
      </c>
      <c r="E26">
        <v>1</v>
      </c>
      <c r="F26">
        <v>114</v>
      </c>
      <c r="G26">
        <v>2007</v>
      </c>
      <c r="H26">
        <v>22</v>
      </c>
      <c r="I26">
        <v>3</v>
      </c>
      <c r="J26">
        <v>1</v>
      </c>
      <c r="K26">
        <v>0</v>
      </c>
      <c r="L26">
        <v>0</v>
      </c>
      <c r="M26" s="20"/>
      <c r="N26" s="13"/>
      <c r="O26" s="13"/>
      <c r="P26" s="13"/>
      <c r="Q26" s="21">
        <v>1</v>
      </c>
      <c r="R26" s="12">
        <v>8</v>
      </c>
      <c r="S26" s="6">
        <v>14</v>
      </c>
      <c r="T26" s="6">
        <v>0</v>
      </c>
      <c r="U26" s="55">
        <v>107</v>
      </c>
      <c r="V26" s="55">
        <v>107</v>
      </c>
      <c r="W26" s="61">
        <v>31</v>
      </c>
      <c r="X26" s="44"/>
      <c r="Y26" s="45">
        <f t="shared" si="0"/>
        <v>1</v>
      </c>
      <c r="Z26" s="45">
        <f t="shared" si="1"/>
        <v>5</v>
      </c>
      <c r="AA26" s="45">
        <f t="shared" si="2"/>
        <v>1</v>
      </c>
      <c r="AB26" s="44">
        <f t="shared" si="3"/>
        <v>5</v>
      </c>
      <c r="AC26" s="69">
        <f t="shared" si="4"/>
        <v>5</v>
      </c>
      <c r="AD26" s="69">
        <f t="shared" si="5"/>
        <v>5</v>
      </c>
      <c r="AE26" s="69">
        <f t="shared" si="6"/>
        <v>0</v>
      </c>
      <c r="AF26" s="69"/>
      <c r="AG26">
        <v>5</v>
      </c>
    </row>
    <row r="27" spans="1:35">
      <c r="A27" t="s">
        <v>1675</v>
      </c>
      <c r="B27" t="s">
        <v>46</v>
      </c>
      <c r="C27" t="s">
        <v>412</v>
      </c>
      <c r="D27">
        <v>6</v>
      </c>
      <c r="E27">
        <v>1</v>
      </c>
      <c r="F27">
        <v>128</v>
      </c>
      <c r="G27">
        <v>2007</v>
      </c>
      <c r="H27">
        <v>107</v>
      </c>
      <c r="I27">
        <v>1</v>
      </c>
      <c r="J27">
        <v>2</v>
      </c>
      <c r="K27">
        <v>1</v>
      </c>
      <c r="L27">
        <v>0</v>
      </c>
      <c r="M27" s="18"/>
      <c r="N27" s="8"/>
      <c r="O27" s="8"/>
      <c r="P27" s="8"/>
      <c r="Q27" s="19">
        <v>1</v>
      </c>
      <c r="R27" s="7">
        <v>37</v>
      </c>
      <c r="S27" s="11">
        <v>9</v>
      </c>
      <c r="T27" s="11">
        <v>0</v>
      </c>
      <c r="U27" s="55">
        <v>107</v>
      </c>
      <c r="V27" s="55">
        <v>107</v>
      </c>
      <c r="W27" s="62">
        <v>98</v>
      </c>
      <c r="X27" t="s">
        <v>1525</v>
      </c>
      <c r="Y27" s="45">
        <f t="shared" si="0"/>
        <v>2</v>
      </c>
      <c r="Z27" s="45">
        <f t="shared" si="1"/>
        <v>104</v>
      </c>
      <c r="AA27" s="45">
        <f t="shared" si="2"/>
        <v>2</v>
      </c>
      <c r="AB27" s="44">
        <f t="shared" si="3"/>
        <v>150</v>
      </c>
      <c r="AC27" s="69">
        <f t="shared" si="4"/>
        <v>46</v>
      </c>
      <c r="AD27" s="69">
        <f t="shared" si="5"/>
        <v>46</v>
      </c>
      <c r="AE27" s="69">
        <f t="shared" si="6"/>
        <v>58</v>
      </c>
      <c r="AF27" s="69"/>
      <c r="AG27">
        <v>46</v>
      </c>
      <c r="AH27" s="66">
        <v>104</v>
      </c>
    </row>
    <row r="28" spans="1:35">
      <c r="A28" t="s">
        <v>1677</v>
      </c>
      <c r="B28" t="s">
        <v>29</v>
      </c>
      <c r="C28" t="s">
        <v>412</v>
      </c>
      <c r="D28">
        <v>6</v>
      </c>
      <c r="E28">
        <v>4</v>
      </c>
      <c r="F28">
        <v>439</v>
      </c>
      <c r="G28">
        <v>2007</v>
      </c>
      <c r="H28">
        <v>11</v>
      </c>
      <c r="I28">
        <v>1</v>
      </c>
      <c r="J28">
        <v>3</v>
      </c>
      <c r="K28">
        <v>0</v>
      </c>
      <c r="L28">
        <v>1</v>
      </c>
      <c r="M28" s="20"/>
      <c r="N28" s="13"/>
      <c r="O28" s="13">
        <v>1</v>
      </c>
      <c r="P28" s="13"/>
      <c r="Q28" s="21"/>
      <c r="R28" s="22">
        <v>49</v>
      </c>
      <c r="S28" s="6">
        <v>18</v>
      </c>
      <c r="T28" s="6">
        <v>1</v>
      </c>
      <c r="U28" s="55">
        <v>107</v>
      </c>
      <c r="V28" s="55">
        <v>107</v>
      </c>
      <c r="W28" s="62">
        <v>16</v>
      </c>
      <c r="X28" s="44" t="s">
        <v>1526</v>
      </c>
      <c r="Y28" s="45">
        <f t="shared" si="0"/>
        <v>3</v>
      </c>
      <c r="Z28" s="45">
        <f t="shared" si="1"/>
        <v>13</v>
      </c>
      <c r="AA28" s="45">
        <f t="shared" si="2"/>
        <v>2</v>
      </c>
      <c r="AB28" s="44">
        <f t="shared" si="3"/>
        <v>29</v>
      </c>
      <c r="AC28" s="69">
        <f t="shared" si="4"/>
        <v>8</v>
      </c>
      <c r="AD28" s="69">
        <f t="shared" si="5"/>
        <v>8</v>
      </c>
      <c r="AE28" s="69">
        <f t="shared" si="6"/>
        <v>5</v>
      </c>
      <c r="AF28" s="69"/>
      <c r="AG28">
        <v>8</v>
      </c>
      <c r="AH28">
        <v>13</v>
      </c>
      <c r="AI28">
        <v>8</v>
      </c>
    </row>
    <row r="29" spans="1:35">
      <c r="A29" t="s">
        <v>1676</v>
      </c>
      <c r="B29" t="s">
        <v>50</v>
      </c>
      <c r="C29" t="s">
        <v>412</v>
      </c>
      <c r="D29">
        <v>6</v>
      </c>
      <c r="E29">
        <v>4</v>
      </c>
      <c r="F29">
        <v>458</v>
      </c>
      <c r="G29">
        <v>2007</v>
      </c>
      <c r="H29">
        <v>13</v>
      </c>
      <c r="I29">
        <v>1</v>
      </c>
      <c r="J29">
        <v>3</v>
      </c>
      <c r="K29">
        <v>1</v>
      </c>
      <c r="L29">
        <v>1</v>
      </c>
      <c r="M29" s="18"/>
      <c r="N29" s="8"/>
      <c r="O29" s="8"/>
      <c r="P29" s="8">
        <v>1</v>
      </c>
      <c r="Q29" s="19"/>
      <c r="R29" s="7">
        <v>47</v>
      </c>
      <c r="S29" s="11">
        <v>17</v>
      </c>
      <c r="T29" s="11">
        <v>0</v>
      </c>
      <c r="U29" s="55">
        <v>107</v>
      </c>
      <c r="V29" s="55">
        <v>107</v>
      </c>
      <c r="W29" s="62">
        <v>54</v>
      </c>
      <c r="X29" t="s">
        <v>1527</v>
      </c>
      <c r="Y29" s="45">
        <f t="shared" si="0"/>
        <v>3</v>
      </c>
      <c r="Z29" s="45">
        <f t="shared" si="1"/>
        <v>10</v>
      </c>
      <c r="AA29" s="45">
        <f t="shared" si="2"/>
        <v>1</v>
      </c>
      <c r="AB29" s="44">
        <f t="shared" si="3"/>
        <v>14</v>
      </c>
      <c r="AC29" s="69">
        <f t="shared" si="4"/>
        <v>10</v>
      </c>
      <c r="AD29" s="69">
        <f t="shared" si="5"/>
        <v>2</v>
      </c>
      <c r="AE29" s="69">
        <f t="shared" si="6"/>
        <v>8</v>
      </c>
      <c r="AF29" s="69"/>
      <c r="AG29">
        <v>10</v>
      </c>
      <c r="AH29">
        <v>2</v>
      </c>
      <c r="AI29">
        <v>2</v>
      </c>
    </row>
    <row r="30" spans="1:35">
      <c r="A30" t="s">
        <v>38</v>
      </c>
      <c r="B30" t="s">
        <v>39</v>
      </c>
      <c r="C30" t="s">
        <v>412</v>
      </c>
      <c r="D30">
        <v>6</v>
      </c>
      <c r="E30">
        <v>4</v>
      </c>
      <c r="F30">
        <v>475</v>
      </c>
      <c r="G30">
        <v>2007</v>
      </c>
      <c r="H30">
        <v>18</v>
      </c>
      <c r="I30">
        <v>2</v>
      </c>
      <c r="J30">
        <v>1</v>
      </c>
      <c r="K30">
        <v>0</v>
      </c>
      <c r="L30">
        <v>0</v>
      </c>
      <c r="M30" s="20"/>
      <c r="N30" s="13"/>
      <c r="O30" s="13">
        <v>1</v>
      </c>
      <c r="P30" s="13"/>
      <c r="Q30" s="21"/>
      <c r="R30" s="22">
        <v>47</v>
      </c>
      <c r="S30" s="6">
        <v>9</v>
      </c>
      <c r="T30" s="6">
        <v>1</v>
      </c>
      <c r="U30" s="55">
        <v>107</v>
      </c>
      <c r="V30" s="55">
        <v>107</v>
      </c>
      <c r="W30" s="62">
        <v>36</v>
      </c>
      <c r="X30" s="44"/>
      <c r="Y30" s="45">
        <f t="shared" si="0"/>
        <v>1</v>
      </c>
      <c r="Z30" s="45">
        <f t="shared" si="1"/>
        <v>16</v>
      </c>
      <c r="AA30" s="45">
        <f t="shared" si="2"/>
        <v>1</v>
      </c>
      <c r="AB30" s="44">
        <f t="shared" si="3"/>
        <v>16</v>
      </c>
      <c r="AC30" s="69">
        <f t="shared" si="4"/>
        <v>16</v>
      </c>
      <c r="AD30" s="69">
        <f t="shared" si="5"/>
        <v>16</v>
      </c>
      <c r="AE30" s="69">
        <f t="shared" si="6"/>
        <v>0</v>
      </c>
      <c r="AF30" s="69"/>
      <c r="AG30">
        <v>16</v>
      </c>
    </row>
    <row r="31" spans="1:35">
      <c r="A31" t="s">
        <v>48</v>
      </c>
      <c r="B31" t="s">
        <v>49</v>
      </c>
      <c r="C31" t="s">
        <v>412</v>
      </c>
      <c r="D31">
        <v>6</v>
      </c>
      <c r="E31">
        <v>4</v>
      </c>
      <c r="F31">
        <v>484</v>
      </c>
      <c r="G31">
        <v>2007</v>
      </c>
      <c r="H31">
        <v>48</v>
      </c>
      <c r="I31">
        <v>2</v>
      </c>
      <c r="J31">
        <v>3</v>
      </c>
      <c r="K31">
        <v>0</v>
      </c>
      <c r="L31">
        <v>0</v>
      </c>
      <c r="M31" s="18"/>
      <c r="N31" s="8"/>
      <c r="O31" s="8">
        <v>1</v>
      </c>
      <c r="P31" s="8"/>
      <c r="Q31" s="19"/>
      <c r="R31" s="7">
        <v>20</v>
      </c>
      <c r="S31" s="11">
        <v>8</v>
      </c>
      <c r="T31" s="11">
        <v>1</v>
      </c>
      <c r="U31" s="55">
        <v>107</v>
      </c>
      <c r="V31" s="55">
        <v>107</v>
      </c>
      <c r="W31" s="62">
        <v>50</v>
      </c>
      <c r="X31" t="s">
        <v>1528</v>
      </c>
      <c r="Y31" s="45">
        <f t="shared" si="0"/>
        <v>3</v>
      </c>
      <c r="Z31" s="45">
        <f t="shared" si="1"/>
        <v>52</v>
      </c>
      <c r="AA31" s="45">
        <f t="shared" si="2"/>
        <v>3</v>
      </c>
      <c r="AB31" s="44">
        <f t="shared" si="3"/>
        <v>97</v>
      </c>
      <c r="AC31" s="69">
        <f t="shared" si="4"/>
        <v>23</v>
      </c>
      <c r="AD31" s="69">
        <f t="shared" si="5"/>
        <v>22</v>
      </c>
      <c r="AE31" s="69">
        <f t="shared" si="6"/>
        <v>30</v>
      </c>
      <c r="AF31" s="69"/>
      <c r="AG31">
        <v>23</v>
      </c>
      <c r="AH31">
        <v>22</v>
      </c>
      <c r="AI31">
        <v>52</v>
      </c>
    </row>
    <row r="32" spans="1:35">
      <c r="A32" t="s">
        <v>36</v>
      </c>
      <c r="B32" t="s">
        <v>37</v>
      </c>
      <c r="C32" t="s">
        <v>412</v>
      </c>
      <c r="D32">
        <v>6</v>
      </c>
      <c r="E32">
        <v>4</v>
      </c>
      <c r="F32">
        <v>495</v>
      </c>
      <c r="G32">
        <v>2007</v>
      </c>
      <c r="H32">
        <v>33</v>
      </c>
      <c r="I32">
        <v>2</v>
      </c>
      <c r="J32">
        <v>1</v>
      </c>
      <c r="K32">
        <v>0</v>
      </c>
      <c r="L32">
        <v>0</v>
      </c>
      <c r="M32" s="20"/>
      <c r="N32" s="13">
        <v>1</v>
      </c>
      <c r="O32" s="13"/>
      <c r="P32" s="13"/>
      <c r="Q32" s="21"/>
      <c r="R32" s="22">
        <v>275</v>
      </c>
      <c r="S32" s="6">
        <v>25</v>
      </c>
      <c r="T32" s="6">
        <v>0</v>
      </c>
      <c r="U32" s="55">
        <v>107</v>
      </c>
      <c r="V32" s="55">
        <v>107</v>
      </c>
      <c r="W32" s="61">
        <v>349</v>
      </c>
      <c r="X32" s="44" t="s">
        <v>1529</v>
      </c>
      <c r="Y32" s="45">
        <f t="shared" si="0"/>
        <v>1</v>
      </c>
      <c r="Z32" s="45">
        <f t="shared" si="1"/>
        <v>37</v>
      </c>
      <c r="AA32" s="45">
        <f t="shared" si="2"/>
        <v>1</v>
      </c>
      <c r="AB32" s="44">
        <f t="shared" si="3"/>
        <v>37</v>
      </c>
      <c r="AC32" s="69">
        <f t="shared" si="4"/>
        <v>37</v>
      </c>
      <c r="AD32" s="69">
        <f t="shared" si="5"/>
        <v>37</v>
      </c>
      <c r="AE32" s="69">
        <f t="shared" si="6"/>
        <v>0</v>
      </c>
      <c r="AF32" s="69"/>
      <c r="AG32">
        <v>37</v>
      </c>
    </row>
    <row r="33" spans="1:35">
      <c r="A33" t="s">
        <v>44</v>
      </c>
      <c r="B33" t="s">
        <v>45</v>
      </c>
      <c r="C33" t="s">
        <v>412</v>
      </c>
      <c r="D33">
        <v>6</v>
      </c>
      <c r="E33">
        <v>4</v>
      </c>
      <c r="F33">
        <v>522</v>
      </c>
      <c r="G33">
        <v>2007</v>
      </c>
      <c r="H33">
        <v>2</v>
      </c>
      <c r="I33">
        <v>1</v>
      </c>
      <c r="J33">
        <v>1</v>
      </c>
      <c r="K33">
        <v>0</v>
      </c>
      <c r="L33">
        <v>0</v>
      </c>
      <c r="M33" s="23">
        <v>1</v>
      </c>
      <c r="N33" s="24"/>
      <c r="O33" s="24"/>
      <c r="P33" s="24"/>
      <c r="Q33" s="25"/>
      <c r="R33" s="26">
        <v>36</v>
      </c>
      <c r="S33" s="15">
        <v>11</v>
      </c>
      <c r="T33" s="15">
        <v>0</v>
      </c>
      <c r="U33" s="55">
        <v>107</v>
      </c>
      <c r="V33" s="55">
        <v>107</v>
      </c>
      <c r="W33" s="62">
        <v>39</v>
      </c>
      <c r="X33" s="48" t="s">
        <v>1530</v>
      </c>
      <c r="Y33" s="45">
        <f t="shared" si="0"/>
        <v>1</v>
      </c>
      <c r="Z33" s="45">
        <f t="shared" si="1"/>
        <v>3</v>
      </c>
      <c r="AA33" s="45">
        <f t="shared" si="2"/>
        <v>1</v>
      </c>
      <c r="AB33" s="44">
        <f t="shared" si="3"/>
        <v>3</v>
      </c>
      <c r="AC33" s="69">
        <f t="shared" si="4"/>
        <v>3</v>
      </c>
      <c r="AD33" s="69">
        <f t="shared" si="5"/>
        <v>3</v>
      </c>
      <c r="AE33" s="69">
        <f t="shared" si="6"/>
        <v>0</v>
      </c>
      <c r="AF33" s="69"/>
      <c r="AG33">
        <v>3</v>
      </c>
    </row>
    <row r="34" spans="1:35">
      <c r="A34" t="s">
        <v>2</v>
      </c>
      <c r="B34" t="s">
        <v>28</v>
      </c>
      <c r="C34" t="s">
        <v>412</v>
      </c>
      <c r="D34">
        <v>6</v>
      </c>
      <c r="E34">
        <v>4</v>
      </c>
      <c r="F34">
        <v>534</v>
      </c>
      <c r="G34">
        <v>2007</v>
      </c>
      <c r="H34">
        <v>37</v>
      </c>
      <c r="I34">
        <v>2</v>
      </c>
      <c r="J34">
        <v>1</v>
      </c>
      <c r="K34">
        <v>0</v>
      </c>
      <c r="L34">
        <v>0</v>
      </c>
      <c r="M34" s="27"/>
      <c r="N34" s="28">
        <v>1</v>
      </c>
      <c r="O34" s="28"/>
      <c r="P34" s="28"/>
      <c r="Q34" s="29"/>
      <c r="R34" s="30">
        <v>37</v>
      </c>
      <c r="S34" s="17">
        <v>8</v>
      </c>
      <c r="T34" s="17">
        <v>0</v>
      </c>
      <c r="U34" s="55">
        <v>107</v>
      </c>
      <c r="V34" s="55">
        <v>107</v>
      </c>
      <c r="W34" s="61">
        <v>60</v>
      </c>
      <c r="X34" s="49" t="s">
        <v>1531</v>
      </c>
      <c r="Y34" s="45">
        <f t="shared" si="0"/>
        <v>1</v>
      </c>
      <c r="Z34" s="45">
        <f t="shared" si="1"/>
        <v>42</v>
      </c>
      <c r="AA34" s="45">
        <f t="shared" si="2"/>
        <v>1</v>
      </c>
      <c r="AB34" s="44">
        <f t="shared" si="3"/>
        <v>42</v>
      </c>
      <c r="AC34" s="69">
        <f t="shared" si="4"/>
        <v>42</v>
      </c>
      <c r="AD34" s="69">
        <f t="shared" si="5"/>
        <v>42</v>
      </c>
      <c r="AE34" s="69">
        <f t="shared" si="6"/>
        <v>0</v>
      </c>
      <c r="AF34" s="69"/>
      <c r="AG34">
        <v>42</v>
      </c>
    </row>
    <row r="35" spans="1:35">
      <c r="A35" t="s">
        <v>24</v>
      </c>
      <c r="B35" t="s">
        <v>47</v>
      </c>
      <c r="C35" t="s">
        <v>412</v>
      </c>
      <c r="D35">
        <v>6</v>
      </c>
      <c r="E35">
        <v>4</v>
      </c>
      <c r="F35">
        <v>543</v>
      </c>
      <c r="G35">
        <v>2007</v>
      </c>
      <c r="H35">
        <v>44</v>
      </c>
      <c r="I35">
        <v>1</v>
      </c>
      <c r="J35">
        <v>1</v>
      </c>
      <c r="K35">
        <v>0</v>
      </c>
      <c r="L35">
        <v>1</v>
      </c>
      <c r="M35" s="23"/>
      <c r="N35" s="24">
        <v>1</v>
      </c>
      <c r="O35" s="24"/>
      <c r="P35" s="24"/>
      <c r="Q35" s="25"/>
      <c r="R35" s="26">
        <v>61</v>
      </c>
      <c r="S35" s="15">
        <v>14</v>
      </c>
      <c r="T35" s="15">
        <v>0</v>
      </c>
      <c r="U35" s="55">
        <v>107</v>
      </c>
      <c r="V35" s="55">
        <v>107</v>
      </c>
      <c r="W35" s="62">
        <v>103</v>
      </c>
      <c r="X35" s="48"/>
      <c r="Y35" s="45">
        <f t="shared" si="0"/>
        <v>1</v>
      </c>
      <c r="Z35" s="45">
        <f t="shared" si="1"/>
        <v>46</v>
      </c>
      <c r="AA35" s="45">
        <f t="shared" si="2"/>
        <v>1</v>
      </c>
      <c r="AB35" s="44">
        <f t="shared" si="3"/>
        <v>46</v>
      </c>
      <c r="AC35" s="69">
        <f t="shared" si="4"/>
        <v>46</v>
      </c>
      <c r="AD35" s="69">
        <f t="shared" si="5"/>
        <v>46</v>
      </c>
      <c r="AE35" s="69">
        <f t="shared" si="6"/>
        <v>0</v>
      </c>
      <c r="AF35" s="69"/>
      <c r="AG35">
        <v>46</v>
      </c>
    </row>
    <row r="36" spans="1:35">
      <c r="A36" t="s">
        <v>41</v>
      </c>
      <c r="B36" t="s">
        <v>42</v>
      </c>
      <c r="C36" t="s">
        <v>412</v>
      </c>
      <c r="D36">
        <v>6</v>
      </c>
      <c r="E36">
        <v>4</v>
      </c>
      <c r="F36">
        <v>558</v>
      </c>
      <c r="G36">
        <v>2007</v>
      </c>
      <c r="H36">
        <v>16</v>
      </c>
      <c r="I36">
        <v>1</v>
      </c>
      <c r="J36">
        <v>1</v>
      </c>
      <c r="K36">
        <v>0</v>
      </c>
      <c r="L36">
        <v>0</v>
      </c>
      <c r="M36" s="27"/>
      <c r="N36" s="28">
        <v>1</v>
      </c>
      <c r="O36" s="28"/>
      <c r="P36" s="28"/>
      <c r="Q36" s="29"/>
      <c r="R36" s="30">
        <v>49</v>
      </c>
      <c r="S36" s="17">
        <v>10</v>
      </c>
      <c r="T36" s="17">
        <v>0</v>
      </c>
      <c r="U36" s="55">
        <v>107</v>
      </c>
      <c r="V36" s="55">
        <v>107</v>
      </c>
      <c r="W36" s="61">
        <v>28</v>
      </c>
      <c r="X36" s="49"/>
      <c r="Y36" s="45">
        <f t="shared" si="0"/>
        <v>1</v>
      </c>
      <c r="Z36" s="45">
        <f t="shared" si="1"/>
        <v>11</v>
      </c>
      <c r="AA36" s="45">
        <f t="shared" si="2"/>
        <v>1</v>
      </c>
      <c r="AB36" s="44">
        <f t="shared" si="3"/>
        <v>11</v>
      </c>
      <c r="AC36" s="69">
        <f t="shared" si="4"/>
        <v>11</v>
      </c>
      <c r="AD36" s="69">
        <f t="shared" si="5"/>
        <v>11</v>
      </c>
      <c r="AE36" s="69">
        <f t="shared" si="6"/>
        <v>0</v>
      </c>
      <c r="AF36" s="69"/>
      <c r="AG36">
        <v>11</v>
      </c>
    </row>
    <row r="37" spans="1:35">
      <c r="A37" t="s">
        <v>53</v>
      </c>
      <c r="B37" t="s">
        <v>54</v>
      </c>
      <c r="C37" t="s">
        <v>412</v>
      </c>
      <c r="D37">
        <v>7</v>
      </c>
      <c r="E37">
        <v>1</v>
      </c>
      <c r="F37">
        <v>9</v>
      </c>
      <c r="G37">
        <v>2008</v>
      </c>
      <c r="H37">
        <v>24</v>
      </c>
      <c r="I37">
        <v>1</v>
      </c>
      <c r="J37">
        <v>3</v>
      </c>
      <c r="K37">
        <v>0</v>
      </c>
      <c r="L37">
        <v>0</v>
      </c>
      <c r="M37" s="23"/>
      <c r="N37" s="24">
        <v>1</v>
      </c>
      <c r="O37" s="24"/>
      <c r="P37" s="24"/>
      <c r="Q37" s="25"/>
      <c r="R37" s="26">
        <v>39</v>
      </c>
      <c r="S37" s="15">
        <v>16</v>
      </c>
      <c r="T37" s="15">
        <v>0</v>
      </c>
      <c r="U37" s="55">
        <v>107</v>
      </c>
      <c r="V37" s="55">
        <v>107</v>
      </c>
      <c r="W37" s="62">
        <v>110</v>
      </c>
      <c r="X37" s="48" t="s">
        <v>1532</v>
      </c>
      <c r="Y37" s="45">
        <f t="shared" si="0"/>
        <v>3</v>
      </c>
      <c r="Z37" s="45">
        <f t="shared" si="1"/>
        <v>24</v>
      </c>
      <c r="AA37" s="45">
        <f t="shared" si="2"/>
        <v>2</v>
      </c>
      <c r="AB37" s="44">
        <f t="shared" si="3"/>
        <v>37</v>
      </c>
      <c r="AC37" s="69">
        <f t="shared" si="4"/>
        <v>9</v>
      </c>
      <c r="AD37" s="69">
        <f t="shared" si="5"/>
        <v>4</v>
      </c>
      <c r="AE37" s="69">
        <f t="shared" si="6"/>
        <v>20</v>
      </c>
      <c r="AF37" s="69"/>
      <c r="AG37">
        <v>9</v>
      </c>
      <c r="AH37">
        <v>24</v>
      </c>
      <c r="AI37">
        <v>4</v>
      </c>
    </row>
    <row r="38" spans="1:35">
      <c r="A38" t="s">
        <v>69</v>
      </c>
      <c r="B38" t="s">
        <v>70</v>
      </c>
      <c r="C38" t="s">
        <v>412</v>
      </c>
      <c r="D38">
        <v>7</v>
      </c>
      <c r="E38">
        <v>1</v>
      </c>
      <c r="F38">
        <v>26</v>
      </c>
      <c r="G38">
        <v>2008</v>
      </c>
      <c r="H38">
        <v>47</v>
      </c>
      <c r="I38">
        <v>5</v>
      </c>
      <c r="J38">
        <v>2</v>
      </c>
      <c r="K38">
        <v>0</v>
      </c>
      <c r="L38">
        <v>0</v>
      </c>
      <c r="M38" s="27">
        <v>1</v>
      </c>
      <c r="N38" s="28"/>
      <c r="O38" s="28"/>
      <c r="P38" s="28"/>
      <c r="Q38" s="29"/>
      <c r="R38" s="30">
        <v>54</v>
      </c>
      <c r="S38" s="17">
        <v>16</v>
      </c>
      <c r="T38" s="17">
        <v>0</v>
      </c>
      <c r="U38" s="55">
        <v>107</v>
      </c>
      <c r="V38" s="55">
        <v>107</v>
      </c>
      <c r="W38" s="61">
        <v>69</v>
      </c>
      <c r="X38" s="49" t="s">
        <v>1533</v>
      </c>
      <c r="Y38" s="45">
        <f t="shared" si="0"/>
        <v>2</v>
      </c>
      <c r="Z38" s="45">
        <f t="shared" si="1"/>
        <v>52</v>
      </c>
      <c r="AA38" s="45">
        <f t="shared" si="2"/>
        <v>1</v>
      </c>
      <c r="AB38" s="44">
        <f t="shared" si="3"/>
        <v>66</v>
      </c>
      <c r="AC38" s="69">
        <f t="shared" si="4"/>
        <v>52</v>
      </c>
      <c r="AD38" s="69">
        <f t="shared" si="5"/>
        <v>14</v>
      </c>
      <c r="AE38" s="69">
        <f t="shared" si="6"/>
        <v>38</v>
      </c>
      <c r="AF38" s="69"/>
      <c r="AG38">
        <v>52</v>
      </c>
      <c r="AH38">
        <v>14</v>
      </c>
    </row>
    <row r="39" spans="1:35">
      <c r="A39" t="s">
        <v>79</v>
      </c>
      <c r="B39" t="s">
        <v>80</v>
      </c>
      <c r="C39" t="s">
        <v>412</v>
      </c>
      <c r="D39">
        <v>7</v>
      </c>
      <c r="E39">
        <v>1</v>
      </c>
      <c r="F39">
        <v>42</v>
      </c>
      <c r="G39">
        <v>2008</v>
      </c>
      <c r="H39">
        <v>17</v>
      </c>
      <c r="I39">
        <v>1</v>
      </c>
      <c r="J39">
        <v>3</v>
      </c>
      <c r="K39">
        <v>0</v>
      </c>
      <c r="L39">
        <v>0</v>
      </c>
      <c r="M39" s="23"/>
      <c r="N39" s="24"/>
      <c r="O39" s="24">
        <v>1</v>
      </c>
      <c r="P39" s="24"/>
      <c r="Q39" s="25"/>
      <c r="R39" s="26">
        <v>55</v>
      </c>
      <c r="S39" s="15">
        <v>13</v>
      </c>
      <c r="T39" s="15">
        <v>0</v>
      </c>
      <c r="U39" s="55">
        <v>107</v>
      </c>
      <c r="V39" s="55">
        <v>107</v>
      </c>
      <c r="W39" s="62">
        <v>50</v>
      </c>
      <c r="X39" s="48"/>
      <c r="Y39" s="45">
        <f t="shared" si="0"/>
        <v>3</v>
      </c>
      <c r="Z39" s="45">
        <f t="shared" si="1"/>
        <v>20</v>
      </c>
      <c r="AA39" s="45">
        <f t="shared" si="2"/>
        <v>2</v>
      </c>
      <c r="AB39" s="44">
        <f t="shared" si="3"/>
        <v>34</v>
      </c>
      <c r="AC39" s="69">
        <f t="shared" si="4"/>
        <v>8</v>
      </c>
      <c r="AD39" s="69">
        <f t="shared" si="5"/>
        <v>6</v>
      </c>
      <c r="AE39" s="69">
        <f t="shared" si="6"/>
        <v>14</v>
      </c>
      <c r="AF39" s="69"/>
      <c r="AG39">
        <v>8</v>
      </c>
      <c r="AH39">
        <v>20</v>
      </c>
      <c r="AI39">
        <v>6</v>
      </c>
    </row>
    <row r="40" spans="1:35">
      <c r="A40" t="s">
        <v>59</v>
      </c>
      <c r="B40" t="s">
        <v>60</v>
      </c>
      <c r="C40" t="s">
        <v>412</v>
      </c>
      <c r="D40">
        <v>7</v>
      </c>
      <c r="E40">
        <v>1</v>
      </c>
      <c r="F40">
        <v>56</v>
      </c>
      <c r="G40">
        <v>2008</v>
      </c>
      <c r="H40">
        <v>46</v>
      </c>
      <c r="I40">
        <v>1</v>
      </c>
      <c r="J40">
        <v>3</v>
      </c>
      <c r="K40">
        <v>0</v>
      </c>
      <c r="L40">
        <v>1</v>
      </c>
      <c r="M40" s="27"/>
      <c r="N40" s="28"/>
      <c r="O40" s="28">
        <v>1</v>
      </c>
      <c r="P40" s="28"/>
      <c r="Q40" s="29"/>
      <c r="R40" s="30">
        <v>46</v>
      </c>
      <c r="S40" s="17">
        <v>15</v>
      </c>
      <c r="T40" s="17">
        <v>0</v>
      </c>
      <c r="U40" s="55">
        <v>107</v>
      </c>
      <c r="V40" s="55">
        <v>107</v>
      </c>
      <c r="W40" s="61">
        <v>197</v>
      </c>
      <c r="X40" s="49" t="s">
        <v>1534</v>
      </c>
      <c r="Y40" s="45">
        <f t="shared" si="0"/>
        <v>3</v>
      </c>
      <c r="Z40" s="45">
        <f t="shared" si="1"/>
        <v>47</v>
      </c>
      <c r="AA40" s="45">
        <f t="shared" si="2"/>
        <v>3</v>
      </c>
      <c r="AB40" s="44">
        <f t="shared" si="3"/>
        <v>91</v>
      </c>
      <c r="AC40" s="69">
        <f t="shared" si="4"/>
        <v>21</v>
      </c>
      <c r="AD40" s="69">
        <f t="shared" si="5"/>
        <v>21</v>
      </c>
      <c r="AE40" s="69">
        <f t="shared" si="6"/>
        <v>26</v>
      </c>
      <c r="AF40" s="69"/>
      <c r="AG40">
        <v>21</v>
      </c>
      <c r="AH40">
        <v>23</v>
      </c>
      <c r="AI40">
        <v>47</v>
      </c>
    </row>
    <row r="41" spans="1:35">
      <c r="A41" t="s">
        <v>81</v>
      </c>
      <c r="B41" t="s">
        <v>82</v>
      </c>
      <c r="C41" t="s">
        <v>412</v>
      </c>
      <c r="D41">
        <v>7</v>
      </c>
      <c r="E41">
        <v>1</v>
      </c>
      <c r="F41">
        <v>73</v>
      </c>
      <c r="G41">
        <v>2008</v>
      </c>
      <c r="H41">
        <v>60</v>
      </c>
      <c r="I41">
        <v>1</v>
      </c>
      <c r="J41">
        <v>1</v>
      </c>
      <c r="K41">
        <v>1</v>
      </c>
      <c r="L41">
        <v>0</v>
      </c>
      <c r="M41" s="23"/>
      <c r="N41" s="24">
        <v>1</v>
      </c>
      <c r="O41" s="24"/>
      <c r="P41" s="24"/>
      <c r="Q41" s="25"/>
      <c r="R41" s="26">
        <v>90</v>
      </c>
      <c r="S41" s="15">
        <v>12</v>
      </c>
      <c r="T41" s="15">
        <v>0</v>
      </c>
      <c r="U41" s="55">
        <v>107</v>
      </c>
      <c r="V41" s="55">
        <v>107</v>
      </c>
      <c r="W41" s="62">
        <v>66</v>
      </c>
      <c r="X41" s="50" t="s">
        <v>1535</v>
      </c>
      <c r="Y41" s="45">
        <f t="shared" si="0"/>
        <v>1</v>
      </c>
      <c r="Z41" s="45">
        <f t="shared" si="1"/>
        <v>70</v>
      </c>
      <c r="AA41" s="45">
        <f t="shared" si="2"/>
        <v>1</v>
      </c>
      <c r="AB41" s="44">
        <f t="shared" si="3"/>
        <v>70</v>
      </c>
      <c r="AC41" s="69">
        <f t="shared" si="4"/>
        <v>70</v>
      </c>
      <c r="AD41" s="69">
        <f t="shared" si="5"/>
        <v>70</v>
      </c>
      <c r="AE41" s="69">
        <f t="shared" si="6"/>
        <v>0</v>
      </c>
      <c r="AF41" s="69"/>
      <c r="AG41">
        <v>70</v>
      </c>
    </row>
    <row r="42" spans="1:35">
      <c r="A42" t="s">
        <v>83</v>
      </c>
      <c r="B42" t="s">
        <v>84</v>
      </c>
      <c r="C42" t="s">
        <v>412</v>
      </c>
      <c r="D42">
        <v>7</v>
      </c>
      <c r="E42">
        <v>1</v>
      </c>
      <c r="F42">
        <v>88</v>
      </c>
      <c r="G42">
        <v>2008</v>
      </c>
      <c r="H42">
        <v>5</v>
      </c>
      <c r="I42">
        <v>1</v>
      </c>
      <c r="J42">
        <v>1</v>
      </c>
      <c r="K42">
        <v>0</v>
      </c>
      <c r="L42">
        <v>1</v>
      </c>
      <c r="M42" s="27">
        <v>1</v>
      </c>
      <c r="N42" s="28"/>
      <c r="O42" s="28"/>
      <c r="P42" s="28"/>
      <c r="Q42" s="29"/>
      <c r="R42" s="30">
        <v>30</v>
      </c>
      <c r="S42" s="17">
        <v>11</v>
      </c>
      <c r="T42" s="17">
        <v>0</v>
      </c>
      <c r="U42" s="55">
        <v>107</v>
      </c>
      <c r="V42" s="55">
        <v>107</v>
      </c>
      <c r="W42" s="62">
        <v>11</v>
      </c>
      <c r="X42" s="49" t="s">
        <v>1536</v>
      </c>
      <c r="Y42" s="45">
        <f t="shared" si="0"/>
        <v>1</v>
      </c>
      <c r="Z42" s="45">
        <f t="shared" si="1"/>
        <v>6</v>
      </c>
      <c r="AA42" s="45">
        <f t="shared" si="2"/>
        <v>1</v>
      </c>
      <c r="AB42" s="44">
        <f t="shared" si="3"/>
        <v>6</v>
      </c>
      <c r="AC42" s="69">
        <f t="shared" si="4"/>
        <v>6</v>
      </c>
      <c r="AD42" s="69">
        <f t="shared" si="5"/>
        <v>6</v>
      </c>
      <c r="AE42" s="69">
        <f t="shared" si="6"/>
        <v>0</v>
      </c>
      <c r="AF42" s="69"/>
      <c r="AG42">
        <v>6</v>
      </c>
    </row>
    <row r="43" spans="1:35">
      <c r="A43" t="s">
        <v>57</v>
      </c>
      <c r="B43" t="s">
        <v>58</v>
      </c>
      <c r="C43" t="s">
        <v>412</v>
      </c>
      <c r="D43">
        <v>7</v>
      </c>
      <c r="E43">
        <v>1</v>
      </c>
      <c r="F43">
        <v>99</v>
      </c>
      <c r="G43">
        <v>2008</v>
      </c>
      <c r="H43">
        <v>8</v>
      </c>
      <c r="I43">
        <v>1</v>
      </c>
      <c r="J43">
        <v>2</v>
      </c>
      <c r="K43">
        <v>0</v>
      </c>
      <c r="L43">
        <v>1</v>
      </c>
      <c r="M43" s="23"/>
      <c r="N43" s="24">
        <v>1</v>
      </c>
      <c r="O43" s="24"/>
      <c r="P43" s="24"/>
      <c r="Q43" s="25"/>
      <c r="R43" s="26">
        <v>24</v>
      </c>
      <c r="S43" s="15">
        <v>9</v>
      </c>
      <c r="T43" s="15">
        <v>0</v>
      </c>
      <c r="U43" s="55">
        <v>107</v>
      </c>
      <c r="V43" s="55">
        <v>107</v>
      </c>
      <c r="W43" s="62">
        <v>118</v>
      </c>
      <c r="X43" s="51" t="s">
        <v>1537</v>
      </c>
      <c r="Y43" s="45">
        <f t="shared" si="0"/>
        <v>2</v>
      </c>
      <c r="Z43" s="45">
        <f t="shared" si="1"/>
        <v>8</v>
      </c>
      <c r="AA43" s="45">
        <f t="shared" si="2"/>
        <v>2</v>
      </c>
      <c r="AB43" s="44">
        <f t="shared" si="3"/>
        <v>15</v>
      </c>
      <c r="AC43" s="69">
        <f t="shared" si="4"/>
        <v>7</v>
      </c>
      <c r="AD43" s="69">
        <f t="shared" si="5"/>
        <v>7</v>
      </c>
      <c r="AE43" s="69">
        <f t="shared" si="6"/>
        <v>1</v>
      </c>
      <c r="AF43" s="69"/>
      <c r="AG43">
        <v>7</v>
      </c>
      <c r="AH43">
        <v>8</v>
      </c>
    </row>
    <row r="44" spans="1:35">
      <c r="A44" t="s">
        <v>18</v>
      </c>
      <c r="B44" t="s">
        <v>71</v>
      </c>
      <c r="C44" t="s">
        <v>412</v>
      </c>
      <c r="D44">
        <v>7</v>
      </c>
      <c r="E44">
        <v>1</v>
      </c>
      <c r="F44">
        <v>108</v>
      </c>
      <c r="G44">
        <v>2008</v>
      </c>
      <c r="H44">
        <v>25</v>
      </c>
      <c r="I44">
        <v>4</v>
      </c>
      <c r="J44">
        <v>1</v>
      </c>
      <c r="K44">
        <v>0</v>
      </c>
      <c r="L44">
        <v>0</v>
      </c>
      <c r="M44" s="27"/>
      <c r="N44" s="28"/>
      <c r="O44" s="28">
        <v>1</v>
      </c>
      <c r="P44" s="28"/>
      <c r="Q44" s="29"/>
      <c r="R44" s="30">
        <v>48</v>
      </c>
      <c r="S44" s="17">
        <v>15</v>
      </c>
      <c r="T44" s="16">
        <v>1</v>
      </c>
      <c r="U44" s="55">
        <v>107</v>
      </c>
      <c r="V44" s="55">
        <v>107</v>
      </c>
      <c r="W44" s="61">
        <v>353</v>
      </c>
      <c r="X44" s="47" t="s">
        <v>1538</v>
      </c>
      <c r="Y44" s="45">
        <f t="shared" si="0"/>
        <v>1</v>
      </c>
      <c r="Z44" s="45">
        <f t="shared" si="1"/>
        <v>20</v>
      </c>
      <c r="AA44" s="45">
        <f t="shared" si="2"/>
        <v>1</v>
      </c>
      <c r="AB44" s="44">
        <f t="shared" si="3"/>
        <v>20</v>
      </c>
      <c r="AC44" s="69">
        <f t="shared" si="4"/>
        <v>20</v>
      </c>
      <c r="AD44" s="69">
        <f t="shared" si="5"/>
        <v>20</v>
      </c>
      <c r="AE44" s="69">
        <f t="shared" si="6"/>
        <v>0</v>
      </c>
      <c r="AF44" s="69"/>
      <c r="AG44">
        <v>20</v>
      </c>
    </row>
    <row r="45" spans="1:35">
      <c r="A45" t="s">
        <v>36</v>
      </c>
      <c r="B45" t="s">
        <v>78</v>
      </c>
      <c r="C45" t="s">
        <v>412</v>
      </c>
      <c r="D45">
        <v>7</v>
      </c>
      <c r="E45">
        <v>1</v>
      </c>
      <c r="F45">
        <v>124</v>
      </c>
      <c r="G45">
        <v>2008</v>
      </c>
      <c r="H45">
        <v>33</v>
      </c>
      <c r="I45">
        <v>2</v>
      </c>
      <c r="J45">
        <v>1</v>
      </c>
      <c r="K45">
        <v>0</v>
      </c>
      <c r="L45">
        <v>0</v>
      </c>
      <c r="M45" s="23"/>
      <c r="N45" s="24"/>
      <c r="O45" s="24">
        <v>1</v>
      </c>
      <c r="P45" s="24"/>
      <c r="Q45" s="25"/>
      <c r="R45" s="26">
        <v>39</v>
      </c>
      <c r="S45" s="15">
        <v>6</v>
      </c>
      <c r="T45" s="15">
        <v>0</v>
      </c>
      <c r="U45" s="55">
        <v>107</v>
      </c>
      <c r="V45" s="55">
        <v>107</v>
      </c>
      <c r="W45" s="62">
        <v>53</v>
      </c>
      <c r="X45" s="48"/>
      <c r="Y45" s="45">
        <f t="shared" si="0"/>
        <v>1</v>
      </c>
      <c r="Z45" s="45">
        <f t="shared" si="1"/>
        <v>37</v>
      </c>
      <c r="AA45" s="45">
        <f t="shared" si="2"/>
        <v>1</v>
      </c>
      <c r="AB45" s="44">
        <f t="shared" si="3"/>
        <v>37</v>
      </c>
      <c r="AC45" s="69">
        <f t="shared" si="4"/>
        <v>37</v>
      </c>
      <c r="AD45" s="69">
        <f t="shared" si="5"/>
        <v>37</v>
      </c>
      <c r="AE45" s="69">
        <f t="shared" si="6"/>
        <v>0</v>
      </c>
      <c r="AF45" s="69"/>
      <c r="AG45">
        <v>37</v>
      </c>
    </row>
    <row r="46" spans="1:35">
      <c r="A46" t="s">
        <v>74</v>
      </c>
      <c r="B46" t="s">
        <v>75</v>
      </c>
      <c r="C46" t="s">
        <v>412</v>
      </c>
      <c r="D46">
        <v>7</v>
      </c>
      <c r="E46">
        <v>4</v>
      </c>
      <c r="F46">
        <v>454</v>
      </c>
      <c r="G46">
        <v>2008</v>
      </c>
      <c r="H46">
        <v>29</v>
      </c>
      <c r="I46">
        <v>1</v>
      </c>
      <c r="J46">
        <v>2</v>
      </c>
      <c r="K46">
        <v>0</v>
      </c>
      <c r="L46">
        <v>0</v>
      </c>
      <c r="M46" s="27"/>
      <c r="N46" s="28"/>
      <c r="O46" s="28"/>
      <c r="P46" s="28">
        <v>1</v>
      </c>
      <c r="Q46" s="29"/>
      <c r="R46" s="30">
        <v>69</v>
      </c>
      <c r="S46" s="17">
        <v>17</v>
      </c>
      <c r="T46" s="17">
        <v>0</v>
      </c>
      <c r="U46" s="55">
        <v>107</v>
      </c>
      <c r="V46" s="55">
        <v>107</v>
      </c>
      <c r="W46" s="62">
        <v>116</v>
      </c>
      <c r="X46" s="49"/>
      <c r="Y46" s="45">
        <f t="shared" si="0"/>
        <v>2</v>
      </c>
      <c r="Z46" s="45">
        <f t="shared" si="1"/>
        <v>25</v>
      </c>
      <c r="AA46" s="45">
        <f t="shared" si="2"/>
        <v>2</v>
      </c>
      <c r="AB46" s="44">
        <f t="shared" si="3"/>
        <v>37</v>
      </c>
      <c r="AC46" s="69">
        <f t="shared" si="4"/>
        <v>12</v>
      </c>
      <c r="AD46" s="69">
        <f t="shared" si="5"/>
        <v>12</v>
      </c>
      <c r="AE46" s="69">
        <f t="shared" si="6"/>
        <v>13</v>
      </c>
      <c r="AF46" s="69"/>
      <c r="AG46">
        <v>12</v>
      </c>
      <c r="AH46">
        <v>25</v>
      </c>
    </row>
    <row r="47" spans="1:35">
      <c r="A47" t="s">
        <v>55</v>
      </c>
      <c r="B47" t="s">
        <v>56</v>
      </c>
      <c r="C47" t="s">
        <v>412</v>
      </c>
      <c r="D47">
        <v>7</v>
      </c>
      <c r="E47">
        <v>4</v>
      </c>
      <c r="F47">
        <v>471</v>
      </c>
      <c r="G47">
        <v>2008</v>
      </c>
      <c r="H47">
        <v>35</v>
      </c>
      <c r="I47">
        <v>1</v>
      </c>
      <c r="J47">
        <v>2</v>
      </c>
      <c r="K47">
        <v>1</v>
      </c>
      <c r="L47">
        <v>0</v>
      </c>
      <c r="M47" s="23"/>
      <c r="N47" s="24">
        <v>1</v>
      </c>
      <c r="O47" s="24"/>
      <c r="P47" s="24"/>
      <c r="Q47" s="25"/>
      <c r="R47" s="26">
        <v>71</v>
      </c>
      <c r="S47" s="15">
        <v>15</v>
      </c>
      <c r="T47" s="31">
        <v>1</v>
      </c>
      <c r="U47" s="55">
        <v>107</v>
      </c>
      <c r="V47" s="55">
        <v>107</v>
      </c>
      <c r="W47" s="62">
        <v>196</v>
      </c>
      <c r="X47" s="52" t="s">
        <v>1539</v>
      </c>
      <c r="Y47" s="45">
        <f t="shared" si="0"/>
        <v>2</v>
      </c>
      <c r="Z47" s="45">
        <f t="shared" si="1"/>
        <v>19</v>
      </c>
      <c r="AA47" s="45">
        <f t="shared" si="2"/>
        <v>2</v>
      </c>
      <c r="AB47" s="44">
        <f t="shared" si="3"/>
        <v>32</v>
      </c>
      <c r="AC47" s="69">
        <f t="shared" si="4"/>
        <v>13</v>
      </c>
      <c r="AD47" s="69">
        <f t="shared" si="5"/>
        <v>13</v>
      </c>
      <c r="AE47" s="69">
        <f t="shared" si="6"/>
        <v>6</v>
      </c>
      <c r="AF47" s="69"/>
      <c r="AG47">
        <v>13</v>
      </c>
      <c r="AH47">
        <v>19</v>
      </c>
    </row>
    <row r="48" spans="1:35">
      <c r="A48" t="s">
        <v>76</v>
      </c>
      <c r="B48" t="s">
        <v>77</v>
      </c>
      <c r="C48" t="s">
        <v>412</v>
      </c>
      <c r="D48">
        <v>7</v>
      </c>
      <c r="E48">
        <v>4</v>
      </c>
      <c r="F48">
        <v>487</v>
      </c>
      <c r="G48">
        <v>2008</v>
      </c>
      <c r="H48">
        <v>68</v>
      </c>
      <c r="I48">
        <v>1</v>
      </c>
      <c r="J48">
        <v>3</v>
      </c>
      <c r="K48">
        <v>1</v>
      </c>
      <c r="L48">
        <v>1</v>
      </c>
      <c r="M48" s="27"/>
      <c r="N48" s="28"/>
      <c r="O48" s="28">
        <v>1</v>
      </c>
      <c r="P48" s="28"/>
      <c r="Q48" s="29"/>
      <c r="R48" s="30">
        <v>83</v>
      </c>
      <c r="S48" s="17">
        <v>16</v>
      </c>
      <c r="T48" s="17">
        <v>1</v>
      </c>
      <c r="U48" s="55">
        <v>107</v>
      </c>
      <c r="V48" s="55">
        <v>107</v>
      </c>
      <c r="W48" s="61">
        <v>213</v>
      </c>
      <c r="X48" s="49"/>
      <c r="Y48" s="45">
        <f t="shared" si="0"/>
        <v>3</v>
      </c>
      <c r="Z48" s="45">
        <f t="shared" si="1"/>
        <v>46</v>
      </c>
      <c r="AA48" s="45">
        <f t="shared" si="2"/>
        <v>2</v>
      </c>
      <c r="AB48" s="44">
        <f t="shared" si="3"/>
        <v>82</v>
      </c>
      <c r="AC48" s="69">
        <f t="shared" si="4"/>
        <v>10</v>
      </c>
      <c r="AD48" s="69">
        <f t="shared" si="5"/>
        <v>10</v>
      </c>
      <c r="AE48" s="69">
        <f t="shared" si="6"/>
        <v>36</v>
      </c>
      <c r="AF48" s="69"/>
      <c r="AG48">
        <v>10</v>
      </c>
      <c r="AH48">
        <v>46</v>
      </c>
      <c r="AI48">
        <v>26</v>
      </c>
    </row>
    <row r="49" spans="1:36">
      <c r="A49" t="s">
        <v>61</v>
      </c>
      <c r="B49" t="s">
        <v>62</v>
      </c>
      <c r="C49" t="s">
        <v>412</v>
      </c>
      <c r="D49">
        <v>7</v>
      </c>
      <c r="E49">
        <v>4</v>
      </c>
      <c r="F49">
        <v>504</v>
      </c>
      <c r="G49">
        <v>2008</v>
      </c>
      <c r="H49">
        <v>26</v>
      </c>
      <c r="I49">
        <v>1</v>
      </c>
      <c r="J49">
        <v>2</v>
      </c>
      <c r="K49">
        <v>1</v>
      </c>
      <c r="L49">
        <v>1</v>
      </c>
      <c r="M49" s="32"/>
      <c r="N49" s="33"/>
      <c r="O49" s="33"/>
      <c r="P49" s="33">
        <v>1</v>
      </c>
      <c r="Q49" s="34"/>
      <c r="R49" s="35">
        <v>72</v>
      </c>
      <c r="S49" s="36">
        <v>15</v>
      </c>
      <c r="T49" s="36">
        <v>0</v>
      </c>
      <c r="U49" s="55">
        <v>107</v>
      </c>
      <c r="V49" s="55">
        <v>107</v>
      </c>
      <c r="W49" s="62">
        <v>15</v>
      </c>
      <c r="X49" s="53"/>
      <c r="Y49" s="45">
        <f t="shared" si="0"/>
        <v>2</v>
      </c>
      <c r="Z49" s="45">
        <f t="shared" si="1"/>
        <v>12</v>
      </c>
      <c r="AA49" s="45">
        <f t="shared" si="2"/>
        <v>2</v>
      </c>
      <c r="AB49" s="44">
        <f t="shared" si="3"/>
        <v>14</v>
      </c>
      <c r="AC49" s="69">
        <f t="shared" si="4"/>
        <v>2</v>
      </c>
      <c r="AD49" s="69">
        <f t="shared" si="5"/>
        <v>2</v>
      </c>
      <c r="AE49" s="69">
        <f t="shared" si="6"/>
        <v>10</v>
      </c>
      <c r="AF49" s="69"/>
      <c r="AG49">
        <v>2</v>
      </c>
      <c r="AH49">
        <v>12</v>
      </c>
    </row>
    <row r="50" spans="1:36">
      <c r="A50" t="s">
        <v>63</v>
      </c>
      <c r="B50" t="s">
        <v>64</v>
      </c>
      <c r="C50" t="s">
        <v>412</v>
      </c>
      <c r="D50">
        <v>7</v>
      </c>
      <c r="E50">
        <v>4</v>
      </c>
      <c r="F50">
        <v>521</v>
      </c>
      <c r="G50">
        <v>2008</v>
      </c>
      <c r="H50">
        <v>41</v>
      </c>
      <c r="I50">
        <v>5</v>
      </c>
      <c r="J50">
        <v>2</v>
      </c>
      <c r="K50">
        <v>0</v>
      </c>
      <c r="L50">
        <v>0</v>
      </c>
      <c r="M50" s="20"/>
      <c r="N50" s="13">
        <v>1</v>
      </c>
      <c r="O50" s="13"/>
      <c r="P50" s="13"/>
      <c r="Q50" s="21"/>
      <c r="R50" s="22">
        <v>24</v>
      </c>
      <c r="S50" s="6">
        <v>13</v>
      </c>
      <c r="T50" s="6">
        <v>0</v>
      </c>
      <c r="U50" s="55">
        <v>107</v>
      </c>
      <c r="V50" s="55">
        <v>107</v>
      </c>
      <c r="W50" s="61">
        <v>23</v>
      </c>
      <c r="X50" s="44" t="s">
        <v>1540</v>
      </c>
      <c r="Y50" s="45">
        <f t="shared" si="0"/>
        <v>2</v>
      </c>
      <c r="Z50" s="45">
        <f t="shared" si="1"/>
        <v>38</v>
      </c>
      <c r="AA50" s="45">
        <f t="shared" si="2"/>
        <v>1</v>
      </c>
      <c r="AB50" s="44">
        <f t="shared" si="3"/>
        <v>45</v>
      </c>
      <c r="AC50" s="69">
        <f t="shared" si="4"/>
        <v>38</v>
      </c>
      <c r="AD50" s="69">
        <f t="shared" si="5"/>
        <v>7</v>
      </c>
      <c r="AE50" s="69">
        <f t="shared" si="6"/>
        <v>31</v>
      </c>
      <c r="AF50" s="69"/>
      <c r="AG50">
        <v>38</v>
      </c>
      <c r="AH50">
        <v>7</v>
      </c>
    </row>
    <row r="51" spans="1:36">
      <c r="A51" t="s">
        <v>65</v>
      </c>
      <c r="B51" t="s">
        <v>66</v>
      </c>
      <c r="C51" t="s">
        <v>412</v>
      </c>
      <c r="D51">
        <v>7</v>
      </c>
      <c r="E51">
        <v>4</v>
      </c>
      <c r="F51">
        <v>537</v>
      </c>
      <c r="G51">
        <v>2008</v>
      </c>
      <c r="H51">
        <v>58</v>
      </c>
      <c r="I51">
        <v>1</v>
      </c>
      <c r="J51">
        <v>1</v>
      </c>
      <c r="K51">
        <v>1</v>
      </c>
      <c r="L51">
        <v>0</v>
      </c>
      <c r="M51" s="18">
        <v>1</v>
      </c>
      <c r="N51" s="8"/>
      <c r="O51" s="8"/>
      <c r="P51" s="8"/>
      <c r="Q51" s="19"/>
      <c r="R51" s="7">
        <v>96</v>
      </c>
      <c r="S51" s="11">
        <v>16</v>
      </c>
      <c r="T51" s="11">
        <v>0</v>
      </c>
      <c r="U51" s="55">
        <v>107</v>
      </c>
      <c r="V51" s="55">
        <v>107</v>
      </c>
      <c r="W51" s="62">
        <v>49</v>
      </c>
      <c r="X51" s="43"/>
      <c r="Y51" s="45">
        <f t="shared" si="0"/>
        <v>1</v>
      </c>
      <c r="Z51" s="45">
        <f t="shared" si="1"/>
        <v>65</v>
      </c>
      <c r="AA51" s="45">
        <f t="shared" si="2"/>
        <v>1</v>
      </c>
      <c r="AB51" s="44">
        <f t="shared" si="3"/>
        <v>65</v>
      </c>
      <c r="AC51" s="69">
        <f t="shared" si="4"/>
        <v>65</v>
      </c>
      <c r="AD51" s="69">
        <f t="shared" si="5"/>
        <v>65</v>
      </c>
      <c r="AE51" s="69">
        <f t="shared" si="6"/>
        <v>0</v>
      </c>
      <c r="AF51" s="69"/>
      <c r="AG51">
        <v>65</v>
      </c>
    </row>
    <row r="52" spans="1:36">
      <c r="A52" t="s">
        <v>67</v>
      </c>
      <c r="B52" t="s">
        <v>68</v>
      </c>
      <c r="C52" t="s">
        <v>412</v>
      </c>
      <c r="D52">
        <v>7</v>
      </c>
      <c r="E52">
        <v>4</v>
      </c>
      <c r="F52">
        <v>553</v>
      </c>
      <c r="G52">
        <v>2008</v>
      </c>
      <c r="H52">
        <v>23</v>
      </c>
      <c r="I52">
        <v>4</v>
      </c>
      <c r="J52">
        <v>1</v>
      </c>
      <c r="K52">
        <v>0</v>
      </c>
      <c r="L52">
        <v>0</v>
      </c>
      <c r="M52" s="20"/>
      <c r="N52" s="13"/>
      <c r="O52" s="13"/>
      <c r="P52" s="13"/>
      <c r="Q52" s="21">
        <v>1</v>
      </c>
      <c r="R52" s="22">
        <v>86</v>
      </c>
      <c r="S52" s="6">
        <v>10</v>
      </c>
      <c r="T52" s="6">
        <v>0</v>
      </c>
      <c r="U52" s="55">
        <v>107</v>
      </c>
      <c r="V52" s="55">
        <v>107</v>
      </c>
      <c r="W52" s="61">
        <v>19</v>
      </c>
      <c r="X52" s="44" t="s">
        <v>1541</v>
      </c>
      <c r="Y52" s="45">
        <f t="shared" si="0"/>
        <v>1</v>
      </c>
      <c r="Z52" s="45">
        <f t="shared" si="1"/>
        <v>11</v>
      </c>
      <c r="AA52" s="45">
        <f t="shared" si="2"/>
        <v>1</v>
      </c>
      <c r="AB52" s="44">
        <f t="shared" si="3"/>
        <v>11</v>
      </c>
      <c r="AC52" s="69">
        <f t="shared" si="4"/>
        <v>11</v>
      </c>
      <c r="AD52" s="69">
        <f t="shared" si="5"/>
        <v>11</v>
      </c>
      <c r="AE52" s="69">
        <f t="shared" si="6"/>
        <v>0</v>
      </c>
      <c r="AF52" s="69"/>
      <c r="AG52">
        <v>11</v>
      </c>
    </row>
    <row r="53" spans="1:36">
      <c r="A53" t="s">
        <v>72</v>
      </c>
      <c r="B53" t="s">
        <v>73</v>
      </c>
      <c r="C53" t="s">
        <v>412</v>
      </c>
      <c r="D53">
        <v>7</v>
      </c>
      <c r="E53">
        <v>4</v>
      </c>
      <c r="F53">
        <v>563</v>
      </c>
      <c r="G53">
        <v>2008</v>
      </c>
      <c r="H53">
        <v>78</v>
      </c>
      <c r="I53">
        <v>4</v>
      </c>
      <c r="J53">
        <v>4</v>
      </c>
      <c r="K53">
        <v>1</v>
      </c>
      <c r="L53">
        <v>0</v>
      </c>
      <c r="M53" s="18"/>
      <c r="N53" s="8"/>
      <c r="O53" s="8">
        <v>1</v>
      </c>
      <c r="P53" s="8"/>
      <c r="Q53" s="19"/>
      <c r="R53" s="37">
        <v>17</v>
      </c>
      <c r="S53" s="11">
        <v>7</v>
      </c>
      <c r="T53" s="11">
        <v>0</v>
      </c>
      <c r="U53" s="55">
        <v>107</v>
      </c>
      <c r="V53" s="55">
        <v>107</v>
      </c>
      <c r="W53" s="62">
        <v>40</v>
      </c>
      <c r="X53" s="43" t="s">
        <v>1542</v>
      </c>
      <c r="Y53" s="45">
        <f t="shared" si="0"/>
        <v>4</v>
      </c>
      <c r="Z53" s="45">
        <f t="shared" si="1"/>
        <v>63</v>
      </c>
      <c r="AA53" s="45">
        <f t="shared" si="2"/>
        <v>2</v>
      </c>
      <c r="AB53" s="44">
        <f t="shared" si="3"/>
        <v>108</v>
      </c>
      <c r="AC53" s="69">
        <f t="shared" si="4"/>
        <v>24</v>
      </c>
      <c r="AD53" s="69">
        <f t="shared" si="5"/>
        <v>7</v>
      </c>
      <c r="AE53" s="69">
        <f t="shared" si="6"/>
        <v>56</v>
      </c>
      <c r="AF53" s="69"/>
      <c r="AG53">
        <v>24</v>
      </c>
      <c r="AH53">
        <v>63</v>
      </c>
      <c r="AI53">
        <v>7</v>
      </c>
      <c r="AJ53">
        <v>14</v>
      </c>
    </row>
    <row r="54" spans="1:36">
      <c r="A54" t="s">
        <v>51</v>
      </c>
      <c r="B54" t="s">
        <v>52</v>
      </c>
      <c r="C54" t="s">
        <v>412</v>
      </c>
      <c r="D54">
        <v>7</v>
      </c>
      <c r="E54">
        <v>4</v>
      </c>
      <c r="F54">
        <v>571</v>
      </c>
      <c r="G54">
        <v>2008</v>
      </c>
      <c r="H54">
        <v>46</v>
      </c>
      <c r="I54">
        <v>1</v>
      </c>
      <c r="J54">
        <v>2</v>
      </c>
      <c r="K54">
        <v>1</v>
      </c>
      <c r="L54">
        <v>0</v>
      </c>
      <c r="M54" s="20"/>
      <c r="N54" s="13">
        <v>1</v>
      </c>
      <c r="O54" s="13"/>
      <c r="P54" s="13"/>
      <c r="Q54" s="21"/>
      <c r="R54" s="22">
        <v>32</v>
      </c>
      <c r="S54" s="6">
        <v>16</v>
      </c>
      <c r="T54" s="6">
        <v>0</v>
      </c>
      <c r="U54" s="55">
        <v>107</v>
      </c>
      <c r="V54" s="55">
        <v>107</v>
      </c>
      <c r="W54" s="61">
        <v>41</v>
      </c>
      <c r="X54" s="44"/>
      <c r="Y54" s="45">
        <f t="shared" si="0"/>
        <v>2</v>
      </c>
      <c r="Z54" s="45">
        <f t="shared" si="1"/>
        <v>29</v>
      </c>
      <c r="AA54" s="45">
        <f t="shared" si="2"/>
        <v>2</v>
      </c>
      <c r="AB54" s="44">
        <f t="shared" si="3"/>
        <v>49</v>
      </c>
      <c r="AC54" s="69">
        <f t="shared" si="4"/>
        <v>20</v>
      </c>
      <c r="AD54" s="69">
        <f t="shared" si="5"/>
        <v>20</v>
      </c>
      <c r="AE54" s="69">
        <f t="shared" si="6"/>
        <v>9</v>
      </c>
      <c r="AF54" s="69"/>
      <c r="AG54">
        <v>20</v>
      </c>
      <c r="AH54">
        <v>29</v>
      </c>
    </row>
    <row r="55" spans="1:36">
      <c r="A55" t="s">
        <v>104</v>
      </c>
      <c r="B55" t="s">
        <v>105</v>
      </c>
      <c r="C55" t="s">
        <v>412</v>
      </c>
      <c r="D55">
        <v>8</v>
      </c>
      <c r="E55">
        <v>1</v>
      </c>
      <c r="F55">
        <v>9</v>
      </c>
      <c r="G55">
        <v>2009</v>
      </c>
      <c r="H55">
        <v>25</v>
      </c>
      <c r="I55">
        <v>1</v>
      </c>
      <c r="J55">
        <v>4</v>
      </c>
      <c r="K55">
        <v>0</v>
      </c>
      <c r="L55">
        <v>0</v>
      </c>
      <c r="M55" s="18"/>
      <c r="N55" s="8"/>
      <c r="O55" s="8">
        <v>1</v>
      </c>
      <c r="P55" s="8"/>
      <c r="Q55" s="19"/>
      <c r="R55" s="37">
        <v>40</v>
      </c>
      <c r="S55" s="11">
        <v>15</v>
      </c>
      <c r="T55" s="11">
        <v>1</v>
      </c>
      <c r="U55" s="55">
        <v>107</v>
      </c>
      <c r="V55" s="55">
        <v>107</v>
      </c>
      <c r="W55" s="62">
        <v>129</v>
      </c>
      <c r="X55" s="43"/>
      <c r="Y55" s="45">
        <f t="shared" si="0"/>
        <v>4</v>
      </c>
      <c r="Z55" s="45">
        <f t="shared" si="1"/>
        <v>31</v>
      </c>
      <c r="AA55" s="45">
        <f t="shared" si="2"/>
        <v>2</v>
      </c>
      <c r="AB55" s="44">
        <f t="shared" si="3"/>
        <v>58</v>
      </c>
      <c r="AC55" s="69">
        <f t="shared" si="4"/>
        <v>1</v>
      </c>
      <c r="AD55" s="69">
        <f t="shared" si="5"/>
        <v>1</v>
      </c>
      <c r="AE55" s="69">
        <f t="shared" si="6"/>
        <v>30</v>
      </c>
      <c r="AF55" s="69"/>
      <c r="AG55">
        <v>1</v>
      </c>
      <c r="AH55">
        <v>31</v>
      </c>
      <c r="AI55">
        <v>8</v>
      </c>
      <c r="AJ55">
        <v>18</v>
      </c>
    </row>
    <row r="56" spans="1:36">
      <c r="A56" t="s">
        <v>91</v>
      </c>
      <c r="B56" t="s">
        <v>92</v>
      </c>
      <c r="C56" t="s">
        <v>412</v>
      </c>
      <c r="D56">
        <v>8</v>
      </c>
      <c r="E56">
        <v>1</v>
      </c>
      <c r="F56">
        <v>25</v>
      </c>
      <c r="G56">
        <v>2009</v>
      </c>
      <c r="H56">
        <v>14</v>
      </c>
      <c r="I56">
        <v>5</v>
      </c>
      <c r="J56">
        <v>3</v>
      </c>
      <c r="K56">
        <v>0</v>
      </c>
      <c r="L56">
        <v>1</v>
      </c>
      <c r="M56" s="20"/>
      <c r="N56" s="13">
        <v>1</v>
      </c>
      <c r="O56" s="13"/>
      <c r="P56" s="13"/>
      <c r="Q56" s="21"/>
      <c r="R56" s="22">
        <v>137</v>
      </c>
      <c r="S56" s="6">
        <v>17</v>
      </c>
      <c r="T56" s="6">
        <v>0</v>
      </c>
      <c r="U56" s="55">
        <v>107</v>
      </c>
      <c r="V56" s="55">
        <v>107</v>
      </c>
      <c r="W56" s="61">
        <v>43</v>
      </c>
      <c r="X56" s="44"/>
      <c r="Y56" s="45">
        <f t="shared" si="0"/>
        <v>3</v>
      </c>
      <c r="Z56" s="45">
        <f t="shared" si="1"/>
        <v>15</v>
      </c>
      <c r="AA56" s="45">
        <f t="shared" si="2"/>
        <v>1</v>
      </c>
      <c r="AB56" s="44">
        <f t="shared" si="3"/>
        <v>30</v>
      </c>
      <c r="AC56" s="69">
        <f t="shared" si="4"/>
        <v>15</v>
      </c>
      <c r="AD56" s="69">
        <f t="shared" si="5"/>
        <v>6</v>
      </c>
      <c r="AE56" s="69">
        <f t="shared" si="6"/>
        <v>9</v>
      </c>
      <c r="AF56" s="69"/>
      <c r="AG56">
        <v>15</v>
      </c>
      <c r="AH56">
        <v>6</v>
      </c>
      <c r="AI56">
        <v>9</v>
      </c>
    </row>
    <row r="57" spans="1:36">
      <c r="A57" t="s">
        <v>100</v>
      </c>
      <c r="B57" t="s">
        <v>101</v>
      </c>
      <c r="C57" t="s">
        <v>412</v>
      </c>
      <c r="D57">
        <v>8</v>
      </c>
      <c r="E57">
        <v>1</v>
      </c>
      <c r="F57">
        <v>42</v>
      </c>
      <c r="G57">
        <v>2009</v>
      </c>
      <c r="H57">
        <v>16</v>
      </c>
      <c r="I57">
        <v>1</v>
      </c>
      <c r="J57">
        <v>3</v>
      </c>
      <c r="K57">
        <v>1</v>
      </c>
      <c r="L57">
        <v>0</v>
      </c>
      <c r="M57" s="18"/>
      <c r="N57" s="8"/>
      <c r="O57" s="8">
        <v>1</v>
      </c>
      <c r="P57" s="8"/>
      <c r="Q57" s="19"/>
      <c r="R57" s="37">
        <v>64</v>
      </c>
      <c r="S57" s="11">
        <v>13</v>
      </c>
      <c r="T57" s="11">
        <v>1</v>
      </c>
      <c r="U57" s="55">
        <v>107</v>
      </c>
      <c r="V57" s="55">
        <v>107</v>
      </c>
      <c r="W57" s="62">
        <v>79</v>
      </c>
      <c r="X57" s="43"/>
      <c r="Y57" s="45">
        <f t="shared" si="0"/>
        <v>3</v>
      </c>
      <c r="Z57" s="45">
        <f t="shared" si="1"/>
        <v>18</v>
      </c>
      <c r="AA57" s="45">
        <f t="shared" si="2"/>
        <v>1</v>
      </c>
      <c r="AB57" s="44">
        <f t="shared" si="3"/>
        <v>20</v>
      </c>
      <c r="AC57" s="69">
        <f t="shared" si="4"/>
        <v>18</v>
      </c>
      <c r="AD57" s="69">
        <f t="shared" si="5"/>
        <v>1</v>
      </c>
      <c r="AE57" s="69">
        <f t="shared" si="6"/>
        <v>17</v>
      </c>
      <c r="AF57" s="69"/>
      <c r="AG57">
        <v>18</v>
      </c>
      <c r="AH57">
        <v>1</v>
      </c>
      <c r="AI57">
        <v>1</v>
      </c>
    </row>
    <row r="58" spans="1:36">
      <c r="A58" t="s">
        <v>118</v>
      </c>
      <c r="B58" t="s">
        <v>119</v>
      </c>
      <c r="C58" t="s">
        <v>412</v>
      </c>
      <c r="D58">
        <v>8</v>
      </c>
      <c r="E58">
        <v>1</v>
      </c>
      <c r="F58">
        <v>55</v>
      </c>
      <c r="G58">
        <v>2009</v>
      </c>
      <c r="H58">
        <v>17</v>
      </c>
      <c r="I58">
        <v>1</v>
      </c>
      <c r="J58">
        <v>2</v>
      </c>
      <c r="K58">
        <v>0</v>
      </c>
      <c r="L58">
        <v>0</v>
      </c>
      <c r="M58" s="20"/>
      <c r="N58" s="13">
        <v>1</v>
      </c>
      <c r="O58" s="13"/>
      <c r="P58" s="13"/>
      <c r="Q58" s="21"/>
      <c r="R58" s="22">
        <v>64</v>
      </c>
      <c r="S58" s="6">
        <v>14</v>
      </c>
      <c r="T58" s="6">
        <v>0</v>
      </c>
      <c r="U58" s="55">
        <v>107</v>
      </c>
      <c r="V58" s="55">
        <v>107</v>
      </c>
      <c r="W58" s="61">
        <v>242</v>
      </c>
      <c r="X58" s="44"/>
      <c r="Y58" s="45">
        <f t="shared" si="0"/>
        <v>2</v>
      </c>
      <c r="Z58" s="45">
        <f t="shared" si="1"/>
        <v>15</v>
      </c>
      <c r="AA58" s="45">
        <f t="shared" si="2"/>
        <v>1</v>
      </c>
      <c r="AB58" s="44">
        <f t="shared" si="3"/>
        <v>25</v>
      </c>
      <c r="AC58" s="69">
        <f t="shared" si="4"/>
        <v>15</v>
      </c>
      <c r="AD58" s="69">
        <f t="shared" si="5"/>
        <v>10</v>
      </c>
      <c r="AE58" s="69">
        <f t="shared" si="6"/>
        <v>5</v>
      </c>
      <c r="AF58" s="69"/>
      <c r="AG58">
        <v>15</v>
      </c>
      <c r="AH58">
        <v>10</v>
      </c>
    </row>
    <row r="59" spans="1:36">
      <c r="A59" t="s">
        <v>85</v>
      </c>
      <c r="B59" t="s">
        <v>86</v>
      </c>
      <c r="C59" t="s">
        <v>412</v>
      </c>
      <c r="D59">
        <v>8</v>
      </c>
      <c r="E59">
        <v>1</v>
      </c>
      <c r="F59">
        <v>72</v>
      </c>
      <c r="G59">
        <v>2009</v>
      </c>
      <c r="H59">
        <v>43</v>
      </c>
      <c r="I59">
        <v>4</v>
      </c>
      <c r="J59">
        <v>2</v>
      </c>
      <c r="K59">
        <v>0</v>
      </c>
      <c r="L59">
        <v>1</v>
      </c>
      <c r="M59" s="18"/>
      <c r="N59" s="8">
        <v>1</v>
      </c>
      <c r="O59" s="8"/>
      <c r="P59" s="8"/>
      <c r="Q59" s="19"/>
      <c r="R59" s="37">
        <v>85</v>
      </c>
      <c r="S59" s="11">
        <v>23</v>
      </c>
      <c r="T59" s="11">
        <v>0</v>
      </c>
      <c r="U59" s="55">
        <v>107</v>
      </c>
      <c r="V59" s="55">
        <v>107</v>
      </c>
      <c r="W59" s="62">
        <v>611</v>
      </c>
      <c r="X59" s="43"/>
      <c r="Y59" s="45">
        <f t="shared" si="0"/>
        <v>2</v>
      </c>
      <c r="Z59" s="45">
        <f t="shared" si="1"/>
        <v>49</v>
      </c>
      <c r="AA59" s="45">
        <f t="shared" si="2"/>
        <v>1</v>
      </c>
      <c r="AB59" s="44">
        <f t="shared" si="3"/>
        <v>98</v>
      </c>
      <c r="AC59" s="69">
        <f t="shared" si="4"/>
        <v>49</v>
      </c>
      <c r="AD59" s="69">
        <f t="shared" si="5"/>
        <v>49</v>
      </c>
      <c r="AE59" s="69">
        <f t="shared" si="6"/>
        <v>0</v>
      </c>
      <c r="AF59" s="69"/>
      <c r="AG59">
        <v>49</v>
      </c>
      <c r="AH59">
        <v>49</v>
      </c>
    </row>
    <row r="60" spans="1:36">
      <c r="A60" t="s">
        <v>98</v>
      </c>
      <c r="B60" t="s">
        <v>99</v>
      </c>
      <c r="C60" t="s">
        <v>412</v>
      </c>
      <c r="D60">
        <v>8</v>
      </c>
      <c r="E60">
        <v>1</v>
      </c>
      <c r="F60">
        <v>99</v>
      </c>
      <c r="G60">
        <v>2009</v>
      </c>
      <c r="H60">
        <v>22</v>
      </c>
      <c r="I60">
        <v>5</v>
      </c>
      <c r="J60">
        <v>2</v>
      </c>
      <c r="K60">
        <v>1</v>
      </c>
      <c r="L60">
        <v>0</v>
      </c>
      <c r="M60" s="20"/>
      <c r="N60" s="13">
        <v>1</v>
      </c>
      <c r="O60" s="13"/>
      <c r="P60" s="13"/>
      <c r="Q60" s="21"/>
      <c r="R60" s="22">
        <v>4</v>
      </c>
      <c r="S60" s="6">
        <v>6</v>
      </c>
      <c r="T60" s="6">
        <v>0</v>
      </c>
      <c r="U60" s="55">
        <v>107</v>
      </c>
      <c r="V60" s="55">
        <v>107</v>
      </c>
      <c r="W60" s="61">
        <v>23</v>
      </c>
      <c r="X60" s="44"/>
      <c r="Y60" s="45">
        <f t="shared" si="0"/>
        <v>2</v>
      </c>
      <c r="Z60" s="45">
        <f t="shared" si="1"/>
        <v>23</v>
      </c>
      <c r="AA60" s="45">
        <f t="shared" si="2"/>
        <v>1</v>
      </c>
      <c r="AB60" s="44">
        <f t="shared" si="3"/>
        <v>26</v>
      </c>
      <c r="AC60" s="69">
        <f t="shared" si="4"/>
        <v>23</v>
      </c>
      <c r="AD60" s="69">
        <f t="shared" si="5"/>
        <v>3</v>
      </c>
      <c r="AE60" s="69">
        <f t="shared" si="6"/>
        <v>20</v>
      </c>
      <c r="AF60" s="69"/>
      <c r="AG60">
        <v>23</v>
      </c>
      <c r="AH60">
        <v>3</v>
      </c>
    </row>
    <row r="61" spans="1:36">
      <c r="A61" t="s">
        <v>108</v>
      </c>
      <c r="B61" t="s">
        <v>109</v>
      </c>
      <c r="C61" t="s">
        <v>412</v>
      </c>
      <c r="D61">
        <v>8</v>
      </c>
      <c r="E61">
        <v>1</v>
      </c>
      <c r="F61">
        <v>106</v>
      </c>
      <c r="G61">
        <v>2009</v>
      </c>
      <c r="H61">
        <v>25</v>
      </c>
      <c r="I61">
        <v>1</v>
      </c>
      <c r="J61">
        <v>1</v>
      </c>
      <c r="K61">
        <v>0</v>
      </c>
      <c r="L61">
        <v>1</v>
      </c>
      <c r="M61" s="18">
        <v>1</v>
      </c>
      <c r="N61" s="8"/>
      <c r="O61" s="8"/>
      <c r="P61" s="8"/>
      <c r="Q61" s="19"/>
      <c r="R61" s="37">
        <v>42</v>
      </c>
      <c r="S61" s="11">
        <v>6</v>
      </c>
      <c r="T61" s="11">
        <v>0</v>
      </c>
      <c r="U61" s="55">
        <v>107</v>
      </c>
      <c r="V61" s="55">
        <v>107</v>
      </c>
      <c r="W61" s="62">
        <v>98</v>
      </c>
      <c r="Y61" s="45">
        <f t="shared" si="0"/>
        <v>1</v>
      </c>
      <c r="Z61" s="45">
        <f t="shared" si="1"/>
        <v>27</v>
      </c>
      <c r="AA61" s="45">
        <f t="shared" si="2"/>
        <v>1</v>
      </c>
      <c r="AB61" s="44">
        <f t="shared" si="3"/>
        <v>27</v>
      </c>
      <c r="AC61" s="69">
        <f t="shared" si="4"/>
        <v>27</v>
      </c>
      <c r="AD61" s="69">
        <f t="shared" si="5"/>
        <v>27</v>
      </c>
      <c r="AE61" s="69">
        <f t="shared" si="6"/>
        <v>0</v>
      </c>
      <c r="AF61" s="69"/>
      <c r="AG61">
        <v>27</v>
      </c>
    </row>
    <row r="62" spans="1:36">
      <c r="A62" t="s">
        <v>110</v>
      </c>
      <c r="B62" t="s">
        <v>111</v>
      </c>
      <c r="C62" t="s">
        <v>412</v>
      </c>
      <c r="D62">
        <v>8</v>
      </c>
      <c r="E62">
        <v>1</v>
      </c>
      <c r="F62">
        <v>113</v>
      </c>
      <c r="G62">
        <v>2009</v>
      </c>
      <c r="H62">
        <v>19</v>
      </c>
      <c r="I62">
        <v>1</v>
      </c>
      <c r="J62">
        <v>1</v>
      </c>
      <c r="K62">
        <v>1</v>
      </c>
      <c r="L62">
        <v>0</v>
      </c>
      <c r="M62" s="20"/>
      <c r="N62" s="13">
        <v>1</v>
      </c>
      <c r="O62" s="13"/>
      <c r="P62" s="13"/>
      <c r="Q62" s="21"/>
      <c r="R62" s="22">
        <v>11</v>
      </c>
      <c r="S62" s="6">
        <v>8</v>
      </c>
      <c r="T62" s="6">
        <v>0</v>
      </c>
      <c r="U62" s="55">
        <v>107</v>
      </c>
      <c r="V62" s="55">
        <v>107</v>
      </c>
      <c r="W62" s="61">
        <v>98</v>
      </c>
      <c r="X62" s="44"/>
      <c r="Y62" s="45">
        <f t="shared" si="0"/>
        <v>1</v>
      </c>
      <c r="Z62" s="45">
        <f t="shared" si="1"/>
        <v>17</v>
      </c>
      <c r="AA62" s="45">
        <f t="shared" si="2"/>
        <v>1</v>
      </c>
      <c r="AB62" s="44">
        <f t="shared" si="3"/>
        <v>17</v>
      </c>
      <c r="AC62" s="69">
        <f t="shared" si="4"/>
        <v>17</v>
      </c>
      <c r="AD62" s="69">
        <f t="shared" si="5"/>
        <v>17</v>
      </c>
      <c r="AE62" s="69">
        <f t="shared" si="6"/>
        <v>0</v>
      </c>
      <c r="AF62" s="69"/>
      <c r="AG62">
        <v>17</v>
      </c>
    </row>
    <row r="63" spans="1:36">
      <c r="A63" t="s">
        <v>2</v>
      </c>
      <c r="B63" t="s">
        <v>95</v>
      </c>
      <c r="C63" t="s">
        <v>412</v>
      </c>
      <c r="D63">
        <v>8</v>
      </c>
      <c r="E63">
        <v>1</v>
      </c>
      <c r="F63">
        <v>122</v>
      </c>
      <c r="G63">
        <v>2009</v>
      </c>
      <c r="H63">
        <v>37</v>
      </c>
      <c r="I63">
        <v>4</v>
      </c>
      <c r="J63">
        <v>1</v>
      </c>
      <c r="K63">
        <v>0</v>
      </c>
      <c r="L63">
        <v>0</v>
      </c>
      <c r="M63" s="18"/>
      <c r="N63" s="8">
        <v>1</v>
      </c>
      <c r="O63" s="8"/>
      <c r="P63" s="8"/>
      <c r="Q63" s="19"/>
      <c r="R63" s="37">
        <v>9</v>
      </c>
      <c r="S63" s="11">
        <v>5</v>
      </c>
      <c r="T63" s="11">
        <v>0</v>
      </c>
      <c r="U63" s="55">
        <v>107</v>
      </c>
      <c r="V63" s="55">
        <v>107</v>
      </c>
      <c r="W63" s="62">
        <v>44</v>
      </c>
      <c r="Y63" s="45">
        <f t="shared" si="0"/>
        <v>1</v>
      </c>
      <c r="Z63" s="45">
        <f t="shared" si="1"/>
        <v>42</v>
      </c>
      <c r="AA63" s="45">
        <f t="shared" si="2"/>
        <v>1</v>
      </c>
      <c r="AB63" s="44">
        <f t="shared" si="3"/>
        <v>42</v>
      </c>
      <c r="AC63" s="69">
        <f t="shared" si="4"/>
        <v>42</v>
      </c>
      <c r="AD63" s="69">
        <f t="shared" si="5"/>
        <v>42</v>
      </c>
      <c r="AE63" s="69">
        <f t="shared" si="6"/>
        <v>0</v>
      </c>
      <c r="AF63" s="69"/>
      <c r="AG63">
        <v>42</v>
      </c>
    </row>
    <row r="64" spans="1:36">
      <c r="A64" t="s">
        <v>120</v>
      </c>
      <c r="B64" t="s">
        <v>121</v>
      </c>
      <c r="C64" t="s">
        <v>412</v>
      </c>
      <c r="D64">
        <v>8</v>
      </c>
      <c r="E64">
        <v>1</v>
      </c>
      <c r="F64">
        <v>127</v>
      </c>
      <c r="G64">
        <v>2009</v>
      </c>
      <c r="H64">
        <v>21</v>
      </c>
      <c r="I64">
        <v>2</v>
      </c>
      <c r="J64">
        <v>1</v>
      </c>
      <c r="K64">
        <v>0</v>
      </c>
      <c r="L64">
        <v>0</v>
      </c>
      <c r="M64" s="20"/>
      <c r="N64" s="13">
        <v>1</v>
      </c>
      <c r="O64" s="13"/>
      <c r="P64" s="13"/>
      <c r="Q64" s="21"/>
      <c r="R64" s="22">
        <v>4</v>
      </c>
      <c r="S64" s="6">
        <v>3</v>
      </c>
      <c r="T64" s="6">
        <v>0</v>
      </c>
      <c r="U64" s="55">
        <v>107</v>
      </c>
      <c r="V64" s="55">
        <v>107</v>
      </c>
      <c r="W64" s="61">
        <v>49</v>
      </c>
      <c r="X64" s="44"/>
      <c r="Y64" s="45">
        <f t="shared" si="0"/>
        <v>1</v>
      </c>
      <c r="Z64" s="45">
        <f t="shared" si="1"/>
        <v>22</v>
      </c>
      <c r="AA64" s="45">
        <f t="shared" si="2"/>
        <v>1</v>
      </c>
      <c r="AB64" s="44">
        <f t="shared" si="3"/>
        <v>22</v>
      </c>
      <c r="AC64" s="69">
        <f t="shared" si="4"/>
        <v>22</v>
      </c>
      <c r="AD64" s="69">
        <f t="shared" si="5"/>
        <v>22</v>
      </c>
      <c r="AE64" s="69">
        <f t="shared" si="6"/>
        <v>0</v>
      </c>
      <c r="AF64" s="69"/>
      <c r="AG64">
        <v>22</v>
      </c>
    </row>
    <row r="65" spans="1:36">
      <c r="A65" t="s">
        <v>96</v>
      </c>
      <c r="B65" t="s">
        <v>97</v>
      </c>
      <c r="C65" t="s">
        <v>412</v>
      </c>
      <c r="D65">
        <v>8</v>
      </c>
      <c r="E65">
        <v>4</v>
      </c>
      <c r="F65">
        <v>483</v>
      </c>
      <c r="G65">
        <v>2009</v>
      </c>
      <c r="H65">
        <v>19</v>
      </c>
      <c r="I65">
        <v>1</v>
      </c>
      <c r="J65">
        <v>2</v>
      </c>
      <c r="K65">
        <v>1</v>
      </c>
      <c r="L65">
        <v>0</v>
      </c>
      <c r="M65" s="18"/>
      <c r="N65" s="8"/>
      <c r="O65" s="8">
        <v>1</v>
      </c>
      <c r="P65" s="8"/>
      <c r="Q65" s="19"/>
      <c r="R65" s="37">
        <v>23</v>
      </c>
      <c r="S65" s="11">
        <v>11</v>
      </c>
      <c r="T65" s="11">
        <v>1</v>
      </c>
      <c r="U65" s="55">
        <v>107</v>
      </c>
      <c r="V65" s="55">
        <v>107</v>
      </c>
      <c r="W65" s="62">
        <v>69</v>
      </c>
      <c r="Y65" s="45">
        <f t="shared" si="0"/>
        <v>2</v>
      </c>
      <c r="Z65" s="45">
        <f t="shared" si="1"/>
        <v>20</v>
      </c>
      <c r="AA65" s="45">
        <f t="shared" si="2"/>
        <v>1</v>
      </c>
      <c r="AB65" s="44">
        <f t="shared" si="3"/>
        <v>40</v>
      </c>
      <c r="AC65" s="69">
        <f t="shared" si="4"/>
        <v>20</v>
      </c>
      <c r="AD65" s="69">
        <f t="shared" si="5"/>
        <v>20</v>
      </c>
      <c r="AE65" s="69">
        <f t="shared" si="6"/>
        <v>0</v>
      </c>
      <c r="AF65" s="69"/>
      <c r="AG65">
        <v>20</v>
      </c>
      <c r="AH65">
        <v>20</v>
      </c>
    </row>
    <row r="66" spans="1:36">
      <c r="A66" t="s">
        <v>93</v>
      </c>
      <c r="B66" t="s">
        <v>94</v>
      </c>
      <c r="C66" t="s">
        <v>412</v>
      </c>
      <c r="D66">
        <v>8</v>
      </c>
      <c r="E66">
        <v>4</v>
      </c>
      <c r="F66">
        <v>494</v>
      </c>
      <c r="G66">
        <v>2009</v>
      </c>
      <c r="H66">
        <v>12</v>
      </c>
      <c r="I66">
        <v>3</v>
      </c>
      <c r="J66">
        <v>1</v>
      </c>
      <c r="K66">
        <v>0</v>
      </c>
      <c r="L66">
        <v>1</v>
      </c>
      <c r="M66" s="20"/>
      <c r="N66" s="13"/>
      <c r="O66" s="13">
        <v>1</v>
      </c>
      <c r="P66" s="13"/>
      <c r="Q66" s="21"/>
      <c r="R66" s="22">
        <v>104</v>
      </c>
      <c r="S66" s="6">
        <v>16</v>
      </c>
      <c r="T66" s="6">
        <v>1</v>
      </c>
      <c r="U66" s="55">
        <v>107</v>
      </c>
      <c r="V66" s="55">
        <v>107</v>
      </c>
      <c r="W66" s="61">
        <v>33</v>
      </c>
      <c r="X66" s="44"/>
      <c r="Y66" s="45">
        <f t="shared" si="0"/>
        <v>1</v>
      </c>
      <c r="Z66" s="45">
        <f t="shared" si="1"/>
        <v>12</v>
      </c>
      <c r="AA66" s="45">
        <f t="shared" si="2"/>
        <v>1</v>
      </c>
      <c r="AB66" s="44">
        <f t="shared" si="3"/>
        <v>12</v>
      </c>
      <c r="AC66" s="69">
        <f t="shared" si="4"/>
        <v>12</v>
      </c>
      <c r="AD66" s="69">
        <f t="shared" si="5"/>
        <v>12</v>
      </c>
      <c r="AE66" s="69">
        <f t="shared" si="6"/>
        <v>0</v>
      </c>
      <c r="AF66" s="69"/>
      <c r="AG66">
        <v>12</v>
      </c>
    </row>
    <row r="67" spans="1:36">
      <c r="A67" t="s">
        <v>106</v>
      </c>
      <c r="B67" t="s">
        <v>107</v>
      </c>
      <c r="C67" t="s">
        <v>412</v>
      </c>
      <c r="D67">
        <v>8</v>
      </c>
      <c r="E67">
        <v>4</v>
      </c>
      <c r="F67">
        <v>511</v>
      </c>
      <c r="G67">
        <v>2009</v>
      </c>
      <c r="H67">
        <v>43</v>
      </c>
      <c r="I67">
        <v>1</v>
      </c>
      <c r="J67">
        <v>3</v>
      </c>
      <c r="K67">
        <v>1</v>
      </c>
      <c r="L67">
        <v>1</v>
      </c>
      <c r="M67" s="18"/>
      <c r="N67" s="8">
        <v>1</v>
      </c>
      <c r="O67" s="8"/>
      <c r="P67" s="8"/>
      <c r="Q67" s="19"/>
      <c r="R67" s="37">
        <v>94</v>
      </c>
      <c r="S67" s="11">
        <v>16</v>
      </c>
      <c r="T67" s="11">
        <v>0</v>
      </c>
      <c r="U67" s="55">
        <v>107</v>
      </c>
      <c r="V67" s="55">
        <v>107</v>
      </c>
      <c r="W67" s="62">
        <v>385</v>
      </c>
      <c r="Y67" s="45">
        <f t="shared" ref="Y67:Y130" si="7">COUNT(AG67:AN67)</f>
        <v>3</v>
      </c>
      <c r="Z67" s="45">
        <f t="shared" ref="Z67:Z130" si="8">MAX(AG67:AN67)</f>
        <v>48</v>
      </c>
      <c r="AA67" s="45">
        <f t="shared" ref="AA67:AA130" si="9">MATCH(MAX(AG67:AN67),AG67:AN67,0)</f>
        <v>2</v>
      </c>
      <c r="AB67" s="44">
        <f t="shared" ref="AB67:AB130" si="10">SUM(AG67:AN67)</f>
        <v>100</v>
      </c>
      <c r="AC67" s="69">
        <f t="shared" ref="AC67:AC130" si="11">+AG67</f>
        <v>13</v>
      </c>
      <c r="AD67" s="69">
        <f t="shared" ref="AD67:AD130" si="12">MIN(AG67:AN67)</f>
        <v>13</v>
      </c>
      <c r="AE67" s="69">
        <f t="shared" ref="AE67:AE130" si="13">Z67-AD67</f>
        <v>35</v>
      </c>
      <c r="AF67" s="69"/>
      <c r="AG67">
        <v>13</v>
      </c>
      <c r="AH67">
        <v>48</v>
      </c>
      <c r="AI67">
        <v>39</v>
      </c>
    </row>
    <row r="68" spans="1:36">
      <c r="A68" t="s">
        <v>89</v>
      </c>
      <c r="B68" t="s">
        <v>90</v>
      </c>
      <c r="C68" t="s">
        <v>412</v>
      </c>
      <c r="D68">
        <v>8</v>
      </c>
      <c r="E68">
        <v>4</v>
      </c>
      <c r="F68">
        <v>527</v>
      </c>
      <c r="G68">
        <v>2009</v>
      </c>
      <c r="H68">
        <v>9</v>
      </c>
      <c r="I68">
        <v>1</v>
      </c>
      <c r="J68">
        <v>3</v>
      </c>
      <c r="K68">
        <v>0</v>
      </c>
      <c r="L68">
        <v>1</v>
      </c>
      <c r="M68" s="20"/>
      <c r="N68" s="13"/>
      <c r="O68" s="13">
        <v>1</v>
      </c>
      <c r="P68" s="13"/>
      <c r="Q68" s="21"/>
      <c r="R68" s="22">
        <v>66</v>
      </c>
      <c r="S68" s="6">
        <v>13</v>
      </c>
      <c r="T68" s="6">
        <v>1</v>
      </c>
      <c r="U68" s="55">
        <v>107</v>
      </c>
      <c r="V68" s="55">
        <v>107</v>
      </c>
      <c r="W68" s="61">
        <v>148</v>
      </c>
      <c r="X68" s="44"/>
      <c r="Y68" s="45">
        <f t="shared" si="7"/>
        <v>3</v>
      </c>
      <c r="Z68" s="45">
        <f t="shared" si="8"/>
        <v>10</v>
      </c>
      <c r="AA68" s="45">
        <f t="shared" si="9"/>
        <v>2</v>
      </c>
      <c r="AB68" s="44">
        <f t="shared" si="10"/>
        <v>19</v>
      </c>
      <c r="AC68" s="69">
        <f t="shared" si="11"/>
        <v>8</v>
      </c>
      <c r="AD68" s="69">
        <f t="shared" si="12"/>
        <v>1</v>
      </c>
      <c r="AE68" s="69">
        <f t="shared" si="13"/>
        <v>9</v>
      </c>
      <c r="AF68" s="69"/>
      <c r="AG68">
        <v>8</v>
      </c>
      <c r="AH68">
        <v>10</v>
      </c>
      <c r="AI68">
        <v>1</v>
      </c>
    </row>
    <row r="69" spans="1:36">
      <c r="A69" t="s">
        <v>102</v>
      </c>
      <c r="B69" t="s">
        <v>103</v>
      </c>
      <c r="C69" t="s">
        <v>412</v>
      </c>
      <c r="D69">
        <v>8</v>
      </c>
      <c r="E69">
        <v>4</v>
      </c>
      <c r="F69">
        <v>540</v>
      </c>
      <c r="G69">
        <v>2009</v>
      </c>
      <c r="H69">
        <v>43</v>
      </c>
      <c r="I69">
        <v>1</v>
      </c>
      <c r="J69">
        <v>2</v>
      </c>
      <c r="K69">
        <v>1</v>
      </c>
      <c r="L69">
        <v>1</v>
      </c>
      <c r="M69" s="18"/>
      <c r="N69" s="8"/>
      <c r="O69" s="8">
        <v>1</v>
      </c>
      <c r="P69" s="8"/>
      <c r="Q69" s="19"/>
      <c r="R69" s="37">
        <v>60</v>
      </c>
      <c r="S69" s="11">
        <v>17</v>
      </c>
      <c r="T69" s="11">
        <v>0</v>
      </c>
      <c r="U69" s="55">
        <v>107</v>
      </c>
      <c r="V69" s="55">
        <v>107</v>
      </c>
      <c r="W69" s="62">
        <v>48</v>
      </c>
      <c r="Y69" s="45">
        <f t="shared" si="7"/>
        <v>2</v>
      </c>
      <c r="Z69" s="45">
        <f t="shared" si="8"/>
        <v>49</v>
      </c>
      <c r="AA69" s="45">
        <f t="shared" si="9"/>
        <v>2</v>
      </c>
      <c r="AB69" s="44">
        <f t="shared" si="10"/>
        <v>66</v>
      </c>
      <c r="AC69" s="69">
        <f t="shared" si="11"/>
        <v>17</v>
      </c>
      <c r="AD69" s="69">
        <f t="shared" si="12"/>
        <v>17</v>
      </c>
      <c r="AE69" s="69">
        <f t="shared" si="13"/>
        <v>32</v>
      </c>
      <c r="AF69" s="69"/>
      <c r="AG69">
        <v>17</v>
      </c>
      <c r="AH69">
        <v>49</v>
      </c>
    </row>
    <row r="70" spans="1:36">
      <c r="A70" t="s">
        <v>114</v>
      </c>
      <c r="B70" t="s">
        <v>115</v>
      </c>
      <c r="C70" t="s">
        <v>412</v>
      </c>
      <c r="D70">
        <v>8</v>
      </c>
      <c r="E70">
        <v>4</v>
      </c>
      <c r="F70">
        <v>559</v>
      </c>
      <c r="G70">
        <v>2009</v>
      </c>
      <c r="H70">
        <v>119</v>
      </c>
      <c r="I70">
        <v>1</v>
      </c>
      <c r="J70">
        <v>3</v>
      </c>
      <c r="K70">
        <v>1</v>
      </c>
      <c r="L70">
        <v>0</v>
      </c>
      <c r="M70" s="20"/>
      <c r="N70" s="13">
        <v>1</v>
      </c>
      <c r="O70" s="13"/>
      <c r="P70" s="13"/>
      <c r="Q70" s="21"/>
      <c r="R70" s="22">
        <v>46</v>
      </c>
      <c r="S70" s="6">
        <v>15</v>
      </c>
      <c r="T70" s="6">
        <v>0</v>
      </c>
      <c r="U70" s="55">
        <v>107</v>
      </c>
      <c r="V70" s="55">
        <v>107</v>
      </c>
      <c r="W70" s="61">
        <v>235</v>
      </c>
      <c r="X70" s="44"/>
      <c r="Y70" s="45">
        <f t="shared" si="7"/>
        <v>3</v>
      </c>
      <c r="Z70" s="45">
        <f t="shared" si="8"/>
        <v>115</v>
      </c>
      <c r="AA70" s="45">
        <f t="shared" si="9"/>
        <v>1</v>
      </c>
      <c r="AB70" s="44">
        <f t="shared" si="10"/>
        <v>144</v>
      </c>
      <c r="AC70" s="69">
        <f t="shared" si="11"/>
        <v>115</v>
      </c>
      <c r="AD70" s="69">
        <f t="shared" si="12"/>
        <v>10</v>
      </c>
      <c r="AE70" s="69">
        <f t="shared" si="13"/>
        <v>105</v>
      </c>
      <c r="AF70" s="69"/>
      <c r="AG70">
        <v>115</v>
      </c>
      <c r="AH70">
        <v>10</v>
      </c>
      <c r="AI70">
        <v>19</v>
      </c>
    </row>
    <row r="71" spans="1:36">
      <c r="A71" t="s">
        <v>116</v>
      </c>
      <c r="B71" t="s">
        <v>117</v>
      </c>
      <c r="C71" t="s">
        <v>412</v>
      </c>
      <c r="D71">
        <v>8</v>
      </c>
      <c r="E71">
        <v>4</v>
      </c>
      <c r="F71">
        <v>576</v>
      </c>
      <c r="G71">
        <v>2009</v>
      </c>
      <c r="H71">
        <v>36</v>
      </c>
      <c r="I71">
        <v>1</v>
      </c>
      <c r="J71">
        <v>2</v>
      </c>
      <c r="K71">
        <v>1</v>
      </c>
      <c r="L71">
        <v>0</v>
      </c>
      <c r="M71" s="18"/>
      <c r="N71" s="8">
        <v>1</v>
      </c>
      <c r="O71" s="8"/>
      <c r="P71" s="8"/>
      <c r="Q71" s="19"/>
      <c r="R71" s="37">
        <v>50</v>
      </c>
      <c r="S71" s="11">
        <v>11</v>
      </c>
      <c r="T71" s="11">
        <v>0</v>
      </c>
      <c r="U71" s="55">
        <v>107</v>
      </c>
      <c r="V71" s="55">
        <v>107</v>
      </c>
      <c r="W71" s="62">
        <v>107</v>
      </c>
      <c r="Y71" s="45">
        <f t="shared" si="7"/>
        <v>2</v>
      </c>
      <c r="Z71" s="45">
        <f t="shared" si="8"/>
        <v>33</v>
      </c>
      <c r="AA71" s="45">
        <f t="shared" si="9"/>
        <v>1</v>
      </c>
      <c r="AB71" s="44">
        <f t="shared" si="10"/>
        <v>49</v>
      </c>
      <c r="AC71" s="69">
        <f t="shared" si="11"/>
        <v>33</v>
      </c>
      <c r="AD71" s="69">
        <f t="shared" si="12"/>
        <v>16</v>
      </c>
      <c r="AE71" s="69">
        <f t="shared" si="13"/>
        <v>17</v>
      </c>
      <c r="AF71" s="69"/>
      <c r="AG71">
        <v>33</v>
      </c>
      <c r="AH71">
        <v>16</v>
      </c>
    </row>
    <row r="72" spans="1:36">
      <c r="A72" t="s">
        <v>112</v>
      </c>
      <c r="B72" t="s">
        <v>113</v>
      </c>
      <c r="C72" t="s">
        <v>412</v>
      </c>
      <c r="D72">
        <v>8</v>
      </c>
      <c r="E72">
        <v>4</v>
      </c>
      <c r="F72">
        <v>587</v>
      </c>
      <c r="G72">
        <v>2009</v>
      </c>
      <c r="H72">
        <v>29</v>
      </c>
      <c r="I72">
        <v>1</v>
      </c>
      <c r="J72">
        <v>2</v>
      </c>
      <c r="K72">
        <v>0</v>
      </c>
      <c r="L72">
        <v>0</v>
      </c>
      <c r="M72" s="20"/>
      <c r="N72" s="13"/>
      <c r="O72" s="13"/>
      <c r="P72" s="13"/>
      <c r="Q72" s="21">
        <v>1</v>
      </c>
      <c r="R72" s="22">
        <v>28</v>
      </c>
      <c r="S72" s="6">
        <v>9</v>
      </c>
      <c r="T72" s="6">
        <v>0</v>
      </c>
      <c r="U72" s="55">
        <v>107</v>
      </c>
      <c r="V72" s="55">
        <v>107</v>
      </c>
      <c r="W72" s="61">
        <v>18</v>
      </c>
      <c r="X72" s="44"/>
      <c r="Y72" s="45">
        <f t="shared" si="7"/>
        <v>2</v>
      </c>
      <c r="Z72" s="45">
        <f t="shared" si="8"/>
        <v>36</v>
      </c>
      <c r="AA72" s="45">
        <f t="shared" si="9"/>
        <v>1</v>
      </c>
      <c r="AB72" s="44">
        <f t="shared" si="10"/>
        <v>51</v>
      </c>
      <c r="AC72" s="69">
        <f t="shared" si="11"/>
        <v>36</v>
      </c>
      <c r="AD72" s="69">
        <f t="shared" si="12"/>
        <v>15</v>
      </c>
      <c r="AE72" s="69">
        <f t="shared" si="13"/>
        <v>21</v>
      </c>
      <c r="AF72" s="69"/>
      <c r="AG72">
        <v>36</v>
      </c>
      <c r="AH72">
        <v>15</v>
      </c>
    </row>
    <row r="73" spans="1:36">
      <c r="A73" t="s">
        <v>87</v>
      </c>
      <c r="B73" t="s">
        <v>88</v>
      </c>
      <c r="C73" t="s">
        <v>412</v>
      </c>
      <c r="D73">
        <v>8</v>
      </c>
      <c r="E73">
        <v>4</v>
      </c>
      <c r="F73">
        <v>597</v>
      </c>
      <c r="G73">
        <v>2009</v>
      </c>
      <c r="H73">
        <v>21</v>
      </c>
      <c r="I73">
        <v>1</v>
      </c>
      <c r="J73">
        <v>3</v>
      </c>
      <c r="K73">
        <v>0</v>
      </c>
      <c r="L73">
        <v>1</v>
      </c>
      <c r="M73" s="18"/>
      <c r="N73" s="8">
        <v>1</v>
      </c>
      <c r="O73" s="8"/>
      <c r="P73" s="8"/>
      <c r="Q73" s="19"/>
      <c r="R73" s="37">
        <v>97</v>
      </c>
      <c r="S73" s="11">
        <v>13</v>
      </c>
      <c r="T73" s="11">
        <v>0</v>
      </c>
      <c r="U73" s="55">
        <v>107</v>
      </c>
      <c r="V73" s="55">
        <v>107</v>
      </c>
      <c r="W73" s="62">
        <v>85</v>
      </c>
      <c r="Y73" s="45">
        <f t="shared" si="7"/>
        <v>3</v>
      </c>
      <c r="Z73" s="45">
        <f t="shared" si="8"/>
        <v>28</v>
      </c>
      <c r="AA73" s="45">
        <f t="shared" si="9"/>
        <v>1</v>
      </c>
      <c r="AB73" s="44">
        <f t="shared" si="10"/>
        <v>52</v>
      </c>
      <c r="AC73" s="69">
        <f t="shared" si="11"/>
        <v>28</v>
      </c>
      <c r="AD73" s="69">
        <f t="shared" si="12"/>
        <v>6</v>
      </c>
      <c r="AE73" s="69">
        <f t="shared" si="13"/>
        <v>22</v>
      </c>
      <c r="AF73" s="69"/>
      <c r="AG73">
        <v>28</v>
      </c>
      <c r="AH73">
        <v>18</v>
      </c>
      <c r="AI73">
        <v>6</v>
      </c>
    </row>
    <row r="74" spans="1:36">
      <c r="A74" t="s">
        <v>126</v>
      </c>
      <c r="B74" t="s">
        <v>127</v>
      </c>
      <c r="C74" t="s">
        <v>412</v>
      </c>
      <c r="D74">
        <v>9</v>
      </c>
      <c r="E74">
        <v>1</v>
      </c>
      <c r="F74">
        <v>11</v>
      </c>
      <c r="G74">
        <v>2010</v>
      </c>
      <c r="H74">
        <v>51</v>
      </c>
      <c r="I74">
        <v>4</v>
      </c>
      <c r="J74">
        <v>4</v>
      </c>
      <c r="K74">
        <v>0</v>
      </c>
      <c r="L74">
        <v>0</v>
      </c>
      <c r="M74" s="20"/>
      <c r="N74" s="13"/>
      <c r="O74" s="13">
        <v>1</v>
      </c>
      <c r="P74" s="13"/>
      <c r="Q74" s="21"/>
      <c r="R74" s="22">
        <v>41</v>
      </c>
      <c r="S74" s="6">
        <v>14</v>
      </c>
      <c r="T74" s="6">
        <v>0</v>
      </c>
      <c r="U74" s="55">
        <v>107</v>
      </c>
      <c r="V74" s="55">
        <v>107</v>
      </c>
      <c r="W74" s="61">
        <v>69</v>
      </c>
      <c r="X74" s="44"/>
      <c r="Y74" s="45">
        <f t="shared" si="7"/>
        <v>4</v>
      </c>
      <c r="Z74" s="45">
        <f t="shared" si="8"/>
        <v>57</v>
      </c>
      <c r="AA74" s="45">
        <f t="shared" si="9"/>
        <v>1</v>
      </c>
      <c r="AB74" s="44">
        <f t="shared" si="10"/>
        <v>124</v>
      </c>
      <c r="AC74" s="69">
        <f t="shared" si="11"/>
        <v>57</v>
      </c>
      <c r="AD74" s="69">
        <f t="shared" si="12"/>
        <v>6</v>
      </c>
      <c r="AE74" s="69">
        <f t="shared" si="13"/>
        <v>51</v>
      </c>
      <c r="AF74" s="69"/>
      <c r="AG74">
        <v>57</v>
      </c>
      <c r="AH74">
        <v>6</v>
      </c>
      <c r="AI74">
        <v>38</v>
      </c>
      <c r="AJ74">
        <v>23</v>
      </c>
    </row>
    <row r="75" spans="1:36">
      <c r="A75" t="s">
        <v>143</v>
      </c>
      <c r="B75" t="s">
        <v>144</v>
      </c>
      <c r="C75" t="s">
        <v>412</v>
      </c>
      <c r="D75">
        <v>9</v>
      </c>
      <c r="E75">
        <v>1</v>
      </c>
      <c r="F75">
        <v>26</v>
      </c>
      <c r="G75">
        <v>2010</v>
      </c>
      <c r="H75">
        <v>9</v>
      </c>
      <c r="I75">
        <v>1</v>
      </c>
      <c r="J75">
        <v>2</v>
      </c>
      <c r="K75">
        <v>1</v>
      </c>
      <c r="L75">
        <v>1</v>
      </c>
      <c r="M75" s="18"/>
      <c r="N75" s="8"/>
      <c r="O75" s="8"/>
      <c r="P75" s="8">
        <v>1</v>
      </c>
      <c r="Q75" s="19"/>
      <c r="R75" s="37">
        <v>85</v>
      </c>
      <c r="S75" s="11">
        <v>18</v>
      </c>
      <c r="T75" s="11">
        <v>1</v>
      </c>
      <c r="U75" s="55">
        <v>107</v>
      </c>
      <c r="V75" s="55">
        <v>107</v>
      </c>
      <c r="W75" s="62">
        <v>79</v>
      </c>
      <c r="Y75" s="45">
        <f t="shared" si="7"/>
        <v>2</v>
      </c>
      <c r="Z75" s="45">
        <f t="shared" si="8"/>
        <v>11</v>
      </c>
      <c r="AA75" s="45">
        <f t="shared" si="9"/>
        <v>1</v>
      </c>
      <c r="AB75" s="44">
        <f t="shared" si="10"/>
        <v>13</v>
      </c>
      <c r="AC75" s="69">
        <f t="shared" si="11"/>
        <v>11</v>
      </c>
      <c r="AD75" s="69">
        <f t="shared" si="12"/>
        <v>2</v>
      </c>
      <c r="AE75" s="69">
        <f t="shared" si="13"/>
        <v>9</v>
      </c>
      <c r="AF75" s="69"/>
      <c r="AG75">
        <v>11</v>
      </c>
      <c r="AH75">
        <v>2</v>
      </c>
    </row>
    <row r="76" spans="1:36">
      <c r="A76" t="s">
        <v>152</v>
      </c>
      <c r="B76" t="s">
        <v>153</v>
      </c>
      <c r="C76" t="s">
        <v>412</v>
      </c>
      <c r="D76">
        <v>9</v>
      </c>
      <c r="E76">
        <v>1</v>
      </c>
      <c r="F76">
        <v>44</v>
      </c>
      <c r="G76">
        <v>2010</v>
      </c>
      <c r="H76">
        <v>7</v>
      </c>
      <c r="I76">
        <v>4</v>
      </c>
      <c r="J76">
        <v>2</v>
      </c>
      <c r="K76">
        <v>1</v>
      </c>
      <c r="L76">
        <v>0</v>
      </c>
      <c r="M76" s="20"/>
      <c r="N76" s="13">
        <v>1</v>
      </c>
      <c r="O76" s="13"/>
      <c r="P76" s="13"/>
      <c r="Q76" s="21"/>
      <c r="R76" s="22">
        <v>120</v>
      </c>
      <c r="S76" s="6">
        <v>16</v>
      </c>
      <c r="T76" s="6">
        <v>0</v>
      </c>
      <c r="U76" s="55">
        <v>107</v>
      </c>
      <c r="V76" s="55">
        <v>107</v>
      </c>
      <c r="W76" s="61">
        <v>147</v>
      </c>
      <c r="X76" s="44"/>
      <c r="Y76" s="45">
        <f t="shared" si="7"/>
        <v>2</v>
      </c>
      <c r="Z76" s="45">
        <f t="shared" si="8"/>
        <v>11</v>
      </c>
      <c r="AA76" s="45">
        <f t="shared" si="9"/>
        <v>1</v>
      </c>
      <c r="AB76" s="44">
        <f t="shared" si="10"/>
        <v>17</v>
      </c>
      <c r="AC76" s="69">
        <f t="shared" si="11"/>
        <v>11</v>
      </c>
      <c r="AD76" s="69">
        <f t="shared" si="12"/>
        <v>6</v>
      </c>
      <c r="AE76" s="69">
        <f t="shared" si="13"/>
        <v>5</v>
      </c>
      <c r="AF76" s="69"/>
      <c r="AG76">
        <v>11</v>
      </c>
      <c r="AH76">
        <v>6</v>
      </c>
    </row>
    <row r="77" spans="1:36">
      <c r="A77" t="s">
        <v>148</v>
      </c>
      <c r="B77" t="s">
        <v>149</v>
      </c>
      <c r="C77" t="s">
        <v>412</v>
      </c>
      <c r="D77">
        <v>9</v>
      </c>
      <c r="E77">
        <v>1</v>
      </c>
      <c r="F77">
        <v>61</v>
      </c>
      <c r="G77">
        <v>2010</v>
      </c>
      <c r="H77">
        <v>28</v>
      </c>
      <c r="I77">
        <v>1</v>
      </c>
      <c r="J77">
        <v>3</v>
      </c>
      <c r="K77">
        <v>1</v>
      </c>
      <c r="L77">
        <v>0</v>
      </c>
      <c r="M77" s="18"/>
      <c r="N77" s="8"/>
      <c r="O77" s="8">
        <v>1</v>
      </c>
      <c r="P77" s="8"/>
      <c r="Q77" s="19"/>
      <c r="R77" s="37">
        <v>8</v>
      </c>
      <c r="S77" s="11">
        <v>6</v>
      </c>
      <c r="T77" s="11">
        <v>0</v>
      </c>
      <c r="U77" s="55">
        <v>107</v>
      </c>
      <c r="V77" s="55">
        <v>107</v>
      </c>
      <c r="W77" s="62">
        <v>136</v>
      </c>
      <c r="Y77" s="45">
        <f t="shared" si="7"/>
        <v>3</v>
      </c>
      <c r="Z77" s="45">
        <f t="shared" si="8"/>
        <v>51</v>
      </c>
      <c r="AA77" s="45">
        <f t="shared" si="9"/>
        <v>1</v>
      </c>
      <c r="AB77" s="44">
        <f t="shared" si="10"/>
        <v>70</v>
      </c>
      <c r="AC77" s="69">
        <f t="shared" si="11"/>
        <v>51</v>
      </c>
      <c r="AD77" s="69">
        <f t="shared" si="12"/>
        <v>6</v>
      </c>
      <c r="AE77" s="69">
        <f t="shared" si="13"/>
        <v>45</v>
      </c>
      <c r="AF77" s="69"/>
      <c r="AG77">
        <v>51</v>
      </c>
      <c r="AH77">
        <v>6</v>
      </c>
      <c r="AI77">
        <v>13</v>
      </c>
    </row>
    <row r="78" spans="1:36">
      <c r="A78" t="s">
        <v>145</v>
      </c>
      <c r="B78" t="s">
        <v>146</v>
      </c>
      <c r="C78" t="s">
        <v>412</v>
      </c>
      <c r="D78">
        <v>9</v>
      </c>
      <c r="E78">
        <v>1</v>
      </c>
      <c r="F78">
        <v>81</v>
      </c>
      <c r="G78">
        <v>2010</v>
      </c>
      <c r="H78">
        <v>41</v>
      </c>
      <c r="I78">
        <v>5</v>
      </c>
      <c r="J78">
        <v>3</v>
      </c>
      <c r="K78">
        <v>0</v>
      </c>
      <c r="L78">
        <v>0</v>
      </c>
      <c r="M78" s="20"/>
      <c r="N78" s="13"/>
      <c r="O78" s="13">
        <v>1</v>
      </c>
      <c r="P78" s="13"/>
      <c r="Q78" s="21"/>
      <c r="R78" s="22">
        <v>39</v>
      </c>
      <c r="S78" s="6">
        <v>17</v>
      </c>
      <c r="T78" s="6">
        <v>1</v>
      </c>
      <c r="U78" s="55">
        <v>107</v>
      </c>
      <c r="V78" s="55">
        <v>107</v>
      </c>
      <c r="W78" s="61">
        <v>18</v>
      </c>
      <c r="X78" s="44"/>
      <c r="Y78" s="45">
        <f t="shared" si="7"/>
        <v>3</v>
      </c>
      <c r="Z78" s="45">
        <f t="shared" si="8"/>
        <v>44</v>
      </c>
      <c r="AA78" s="45">
        <f t="shared" si="9"/>
        <v>3</v>
      </c>
      <c r="AB78" s="44">
        <f t="shared" si="10"/>
        <v>52</v>
      </c>
      <c r="AC78" s="69">
        <f t="shared" si="11"/>
        <v>7</v>
      </c>
      <c r="AD78" s="69">
        <f t="shared" si="12"/>
        <v>1</v>
      </c>
      <c r="AE78" s="69">
        <f t="shared" si="13"/>
        <v>43</v>
      </c>
      <c r="AF78" s="69"/>
      <c r="AG78">
        <v>7</v>
      </c>
      <c r="AH78">
        <v>1</v>
      </c>
      <c r="AI78">
        <v>44</v>
      </c>
    </row>
    <row r="79" spans="1:36">
      <c r="A79" t="s">
        <v>124</v>
      </c>
      <c r="B79" t="s">
        <v>125</v>
      </c>
      <c r="C79" t="s">
        <v>412</v>
      </c>
      <c r="D79">
        <v>9</v>
      </c>
      <c r="E79">
        <v>1</v>
      </c>
      <c r="F79">
        <v>100</v>
      </c>
      <c r="G79">
        <v>2010</v>
      </c>
      <c r="H79">
        <v>45</v>
      </c>
      <c r="I79">
        <v>1</v>
      </c>
      <c r="J79">
        <v>2</v>
      </c>
      <c r="K79">
        <v>0</v>
      </c>
      <c r="L79">
        <v>1</v>
      </c>
      <c r="M79" s="18"/>
      <c r="N79" s="8"/>
      <c r="O79" s="8"/>
      <c r="P79" s="8">
        <v>1</v>
      </c>
      <c r="Q79" s="19"/>
      <c r="R79" s="37">
        <v>108</v>
      </c>
      <c r="S79" s="11">
        <v>18</v>
      </c>
      <c r="T79" s="11">
        <v>0</v>
      </c>
      <c r="U79" s="55">
        <v>107</v>
      </c>
      <c r="V79" s="55">
        <v>107</v>
      </c>
      <c r="W79" s="62">
        <v>141</v>
      </c>
      <c r="Y79" s="45">
        <f t="shared" si="7"/>
        <v>2</v>
      </c>
      <c r="Z79" s="45">
        <f t="shared" si="8"/>
        <v>48</v>
      </c>
      <c r="AA79" s="45">
        <f t="shared" si="9"/>
        <v>2</v>
      </c>
      <c r="AB79" s="44">
        <f t="shared" si="10"/>
        <v>90</v>
      </c>
      <c r="AC79" s="69">
        <f t="shared" si="11"/>
        <v>42</v>
      </c>
      <c r="AD79" s="69">
        <f t="shared" si="12"/>
        <v>42</v>
      </c>
      <c r="AE79" s="69">
        <f t="shared" si="13"/>
        <v>6</v>
      </c>
      <c r="AF79" s="69"/>
      <c r="AG79">
        <v>42</v>
      </c>
      <c r="AH79">
        <v>48</v>
      </c>
    </row>
    <row r="80" spans="1:36">
      <c r="A80" t="s">
        <v>130</v>
      </c>
      <c r="B80" t="s">
        <v>1443</v>
      </c>
      <c r="C80" t="s">
        <v>412</v>
      </c>
      <c r="D80">
        <v>9</v>
      </c>
      <c r="E80">
        <v>1</v>
      </c>
      <c r="F80">
        <v>119</v>
      </c>
      <c r="G80">
        <v>2010</v>
      </c>
      <c r="H80">
        <v>14</v>
      </c>
      <c r="I80">
        <v>1</v>
      </c>
      <c r="J80">
        <v>3</v>
      </c>
      <c r="K80">
        <v>0</v>
      </c>
      <c r="L80">
        <v>1</v>
      </c>
      <c r="M80" s="20"/>
      <c r="N80" s="13">
        <v>1</v>
      </c>
      <c r="O80" s="13"/>
      <c r="P80" s="13"/>
      <c r="Q80" s="21"/>
      <c r="R80" s="22">
        <v>71</v>
      </c>
      <c r="S80" s="6">
        <v>12</v>
      </c>
      <c r="T80" s="6">
        <v>1</v>
      </c>
      <c r="U80" s="55">
        <v>107</v>
      </c>
      <c r="V80" s="55">
        <v>107</v>
      </c>
      <c r="W80" s="62">
        <v>73</v>
      </c>
      <c r="X80" s="44"/>
      <c r="Y80" s="45">
        <f t="shared" si="7"/>
        <v>3</v>
      </c>
      <c r="Z80" s="45">
        <f t="shared" si="8"/>
        <v>15</v>
      </c>
      <c r="AA80" s="45">
        <f t="shared" si="9"/>
        <v>2</v>
      </c>
      <c r="AB80" s="44">
        <f t="shared" si="10"/>
        <v>36</v>
      </c>
      <c r="AC80" s="69">
        <f t="shared" si="11"/>
        <v>7</v>
      </c>
      <c r="AD80" s="69">
        <f t="shared" si="12"/>
        <v>7</v>
      </c>
      <c r="AE80" s="69">
        <f t="shared" si="13"/>
        <v>8</v>
      </c>
      <c r="AF80" s="69"/>
      <c r="AG80">
        <v>7</v>
      </c>
      <c r="AH80">
        <v>15</v>
      </c>
      <c r="AI80">
        <v>14</v>
      </c>
    </row>
    <row r="81" spans="1:38">
      <c r="A81" t="s">
        <v>135</v>
      </c>
      <c r="B81" t="s">
        <v>136</v>
      </c>
      <c r="C81" t="s">
        <v>412</v>
      </c>
      <c r="D81">
        <v>9</v>
      </c>
      <c r="E81">
        <v>1</v>
      </c>
      <c r="F81">
        <v>132</v>
      </c>
      <c r="G81">
        <v>2010</v>
      </c>
      <c r="H81">
        <v>25</v>
      </c>
      <c r="I81">
        <v>1</v>
      </c>
      <c r="J81">
        <v>2</v>
      </c>
      <c r="K81">
        <v>0</v>
      </c>
      <c r="L81">
        <v>1</v>
      </c>
      <c r="M81" s="18"/>
      <c r="N81" s="8">
        <v>1</v>
      </c>
      <c r="O81" s="8"/>
      <c r="P81" s="8"/>
      <c r="Q81" s="19"/>
      <c r="R81" s="37">
        <v>56</v>
      </c>
      <c r="S81" s="11">
        <v>12</v>
      </c>
      <c r="T81" s="11">
        <v>0</v>
      </c>
      <c r="U81" s="55">
        <v>107</v>
      </c>
      <c r="V81" s="55">
        <v>107</v>
      </c>
      <c r="W81" s="62">
        <v>115</v>
      </c>
      <c r="Y81" s="45">
        <f t="shared" si="7"/>
        <v>2</v>
      </c>
      <c r="Z81" s="45">
        <f t="shared" si="8"/>
        <v>28</v>
      </c>
      <c r="AA81" s="45">
        <f t="shared" si="9"/>
        <v>1</v>
      </c>
      <c r="AB81" s="44">
        <f t="shared" si="10"/>
        <v>41</v>
      </c>
      <c r="AC81" s="69">
        <f t="shared" si="11"/>
        <v>28</v>
      </c>
      <c r="AD81" s="69">
        <f t="shared" si="12"/>
        <v>13</v>
      </c>
      <c r="AE81" s="69">
        <f t="shared" si="13"/>
        <v>15</v>
      </c>
      <c r="AF81" s="69"/>
      <c r="AG81">
        <v>28</v>
      </c>
      <c r="AH81">
        <v>13</v>
      </c>
    </row>
    <row r="82" spans="1:38">
      <c r="A82" t="s">
        <v>137</v>
      </c>
      <c r="B82" t="s">
        <v>138</v>
      </c>
      <c r="C82" t="s">
        <v>412</v>
      </c>
      <c r="D82">
        <v>9</v>
      </c>
      <c r="E82">
        <v>4</v>
      </c>
      <c r="F82">
        <v>591</v>
      </c>
      <c r="G82">
        <v>2010</v>
      </c>
      <c r="H82">
        <v>29</v>
      </c>
      <c r="I82">
        <v>4</v>
      </c>
      <c r="J82">
        <v>3</v>
      </c>
      <c r="K82">
        <v>0</v>
      </c>
      <c r="L82">
        <v>0</v>
      </c>
      <c r="M82" s="18"/>
      <c r="N82" s="8"/>
      <c r="O82" s="8">
        <v>1</v>
      </c>
      <c r="P82" s="8"/>
      <c r="Q82" s="19"/>
      <c r="R82" s="37">
        <v>35</v>
      </c>
      <c r="S82" s="11">
        <v>15</v>
      </c>
      <c r="T82" s="11">
        <v>0</v>
      </c>
      <c r="U82" s="55">
        <v>107</v>
      </c>
      <c r="V82" s="55">
        <v>107</v>
      </c>
      <c r="W82" s="62">
        <v>66</v>
      </c>
      <c r="Y82" s="45">
        <f t="shared" si="7"/>
        <v>3</v>
      </c>
      <c r="Z82" s="45">
        <f t="shared" si="8"/>
        <v>31</v>
      </c>
      <c r="AA82" s="45">
        <f t="shared" si="9"/>
        <v>1</v>
      </c>
      <c r="AB82" s="44">
        <f t="shared" si="10"/>
        <v>56</v>
      </c>
      <c r="AC82" s="69">
        <f t="shared" si="11"/>
        <v>31</v>
      </c>
      <c r="AD82" s="69">
        <f t="shared" si="12"/>
        <v>2</v>
      </c>
      <c r="AE82" s="69">
        <f t="shared" si="13"/>
        <v>29</v>
      </c>
      <c r="AF82" s="69"/>
      <c r="AG82">
        <v>31</v>
      </c>
      <c r="AH82">
        <v>23</v>
      </c>
      <c r="AI82">
        <v>2</v>
      </c>
    </row>
    <row r="83" spans="1:38">
      <c r="A83" t="s">
        <v>139</v>
      </c>
      <c r="B83" t="s">
        <v>140</v>
      </c>
      <c r="C83" t="s">
        <v>412</v>
      </c>
      <c r="D83">
        <v>9</v>
      </c>
      <c r="E83">
        <v>4</v>
      </c>
      <c r="F83">
        <v>607</v>
      </c>
      <c r="G83">
        <v>2010</v>
      </c>
      <c r="H83">
        <v>14</v>
      </c>
      <c r="I83">
        <v>1</v>
      </c>
      <c r="J83">
        <v>4</v>
      </c>
      <c r="K83">
        <v>1</v>
      </c>
      <c r="L83">
        <v>0</v>
      </c>
      <c r="M83" s="20"/>
      <c r="N83" s="13"/>
      <c r="O83" s="13"/>
      <c r="P83" s="13">
        <v>1</v>
      </c>
      <c r="Q83" s="21"/>
      <c r="R83" s="22">
        <v>47</v>
      </c>
      <c r="S83" s="6">
        <v>14</v>
      </c>
      <c r="T83" s="6">
        <v>0</v>
      </c>
      <c r="U83" s="55">
        <v>107</v>
      </c>
      <c r="V83" s="55">
        <v>107</v>
      </c>
      <c r="W83" s="62">
        <v>52</v>
      </c>
      <c r="X83" s="44"/>
      <c r="Y83" s="45">
        <f t="shared" si="7"/>
        <v>4</v>
      </c>
      <c r="Z83" s="45">
        <f t="shared" si="8"/>
        <v>16</v>
      </c>
      <c r="AA83" s="45">
        <f t="shared" si="9"/>
        <v>1</v>
      </c>
      <c r="AB83" s="44">
        <f t="shared" si="10"/>
        <v>34</v>
      </c>
      <c r="AC83" s="69">
        <f t="shared" si="11"/>
        <v>16</v>
      </c>
      <c r="AD83" s="69">
        <f t="shared" si="12"/>
        <v>5</v>
      </c>
      <c r="AE83" s="69">
        <f t="shared" si="13"/>
        <v>11</v>
      </c>
      <c r="AF83" s="69"/>
      <c r="AG83">
        <v>16</v>
      </c>
      <c r="AH83">
        <v>5</v>
      </c>
      <c r="AI83">
        <v>5</v>
      </c>
      <c r="AJ83">
        <v>8</v>
      </c>
    </row>
    <row r="84" spans="1:38">
      <c r="A84" t="s">
        <v>141</v>
      </c>
      <c r="B84" t="s">
        <v>142</v>
      </c>
      <c r="C84" t="s">
        <v>412</v>
      </c>
      <c r="D84">
        <v>9</v>
      </c>
      <c r="E84">
        <v>4</v>
      </c>
      <c r="F84">
        <v>622</v>
      </c>
      <c r="G84">
        <v>2010</v>
      </c>
      <c r="H84">
        <v>17</v>
      </c>
      <c r="I84">
        <v>1</v>
      </c>
      <c r="J84">
        <v>2</v>
      </c>
      <c r="K84">
        <v>1</v>
      </c>
      <c r="L84">
        <v>0</v>
      </c>
      <c r="M84" s="18"/>
      <c r="N84" s="8"/>
      <c r="O84" s="8">
        <v>1</v>
      </c>
      <c r="P84" s="8"/>
      <c r="Q84" s="19"/>
      <c r="R84" s="37">
        <v>67</v>
      </c>
      <c r="S84" s="11">
        <v>15</v>
      </c>
      <c r="T84" s="11">
        <v>1</v>
      </c>
      <c r="U84" s="55">
        <v>107</v>
      </c>
      <c r="V84" s="55">
        <v>107</v>
      </c>
      <c r="W84" s="62">
        <v>78</v>
      </c>
      <c r="Y84" s="45">
        <f t="shared" si="7"/>
        <v>2</v>
      </c>
      <c r="Z84" s="45">
        <f t="shared" si="8"/>
        <v>28</v>
      </c>
      <c r="AA84" s="45">
        <f t="shared" si="9"/>
        <v>1</v>
      </c>
      <c r="AB84" s="44">
        <f t="shared" si="10"/>
        <v>41</v>
      </c>
      <c r="AC84" s="69">
        <f t="shared" si="11"/>
        <v>28</v>
      </c>
      <c r="AD84" s="69">
        <f t="shared" si="12"/>
        <v>13</v>
      </c>
      <c r="AE84" s="69">
        <f t="shared" si="13"/>
        <v>15</v>
      </c>
      <c r="AF84" s="69"/>
      <c r="AG84">
        <v>28</v>
      </c>
      <c r="AH84">
        <v>13</v>
      </c>
    </row>
    <row r="85" spans="1:38">
      <c r="A85" t="s">
        <v>150</v>
      </c>
      <c r="B85" t="s">
        <v>151</v>
      </c>
      <c r="C85" t="s">
        <v>412</v>
      </c>
      <c r="D85">
        <v>9</v>
      </c>
      <c r="E85">
        <v>4</v>
      </c>
      <c r="F85">
        <v>638</v>
      </c>
      <c r="G85">
        <v>2010</v>
      </c>
      <c r="H85">
        <v>15</v>
      </c>
      <c r="I85">
        <v>1</v>
      </c>
      <c r="J85">
        <v>4</v>
      </c>
      <c r="K85">
        <v>0</v>
      </c>
      <c r="L85">
        <v>0</v>
      </c>
      <c r="M85" s="20"/>
      <c r="N85" s="13"/>
      <c r="O85" s="13">
        <v>1</v>
      </c>
      <c r="P85" s="13"/>
      <c r="Q85" s="21"/>
      <c r="R85" s="22">
        <v>43</v>
      </c>
      <c r="S85" s="6">
        <v>13</v>
      </c>
      <c r="T85" s="6">
        <v>1</v>
      </c>
      <c r="U85" s="55">
        <v>107</v>
      </c>
      <c r="V85" s="55">
        <v>107</v>
      </c>
      <c r="W85" s="62">
        <v>52</v>
      </c>
      <c r="X85" s="44"/>
      <c r="Y85" s="45">
        <f t="shared" si="7"/>
        <v>4</v>
      </c>
      <c r="Z85" s="45">
        <f t="shared" si="8"/>
        <v>20</v>
      </c>
      <c r="AA85" s="45">
        <f t="shared" si="9"/>
        <v>3</v>
      </c>
      <c r="AB85" s="44">
        <f t="shared" si="10"/>
        <v>50</v>
      </c>
      <c r="AC85" s="69">
        <f t="shared" si="11"/>
        <v>18</v>
      </c>
      <c r="AD85" s="69">
        <f t="shared" si="12"/>
        <v>5</v>
      </c>
      <c r="AE85" s="69">
        <f t="shared" si="13"/>
        <v>15</v>
      </c>
      <c r="AF85" s="69"/>
      <c r="AG85">
        <v>18</v>
      </c>
      <c r="AH85">
        <v>5</v>
      </c>
      <c r="AI85">
        <v>20</v>
      </c>
      <c r="AJ85">
        <v>7</v>
      </c>
    </row>
    <row r="86" spans="1:38">
      <c r="A86" t="s">
        <v>133</v>
      </c>
      <c r="B86" t="s">
        <v>134</v>
      </c>
      <c r="C86" t="s">
        <v>412</v>
      </c>
      <c r="D86">
        <v>9</v>
      </c>
      <c r="E86">
        <v>4</v>
      </c>
      <c r="F86">
        <v>652</v>
      </c>
      <c r="G86">
        <v>2010</v>
      </c>
      <c r="H86">
        <v>17</v>
      </c>
      <c r="I86">
        <v>3</v>
      </c>
      <c r="J86">
        <v>2</v>
      </c>
      <c r="K86">
        <v>1</v>
      </c>
      <c r="L86">
        <v>0</v>
      </c>
      <c r="M86" s="18"/>
      <c r="N86" s="8"/>
      <c r="O86" s="8">
        <v>1</v>
      </c>
      <c r="P86" s="8"/>
      <c r="Q86" s="19"/>
      <c r="R86" s="37">
        <v>66</v>
      </c>
      <c r="S86" s="11">
        <v>10</v>
      </c>
      <c r="T86" s="11">
        <v>1</v>
      </c>
      <c r="U86" s="55">
        <v>107</v>
      </c>
      <c r="V86" s="55">
        <v>107</v>
      </c>
      <c r="W86" s="62">
        <v>74</v>
      </c>
      <c r="Y86" s="45">
        <f t="shared" si="7"/>
        <v>2</v>
      </c>
      <c r="Z86" s="45">
        <f t="shared" si="8"/>
        <v>19</v>
      </c>
      <c r="AA86" s="45">
        <f t="shared" si="9"/>
        <v>1</v>
      </c>
      <c r="AB86" s="44">
        <f t="shared" si="10"/>
        <v>23</v>
      </c>
      <c r="AC86" s="69">
        <f t="shared" si="11"/>
        <v>19</v>
      </c>
      <c r="AD86" s="69">
        <f t="shared" si="12"/>
        <v>4</v>
      </c>
      <c r="AE86" s="69">
        <f t="shared" si="13"/>
        <v>15</v>
      </c>
      <c r="AF86" s="69"/>
      <c r="AG86">
        <v>19</v>
      </c>
      <c r="AH86">
        <v>4</v>
      </c>
    </row>
    <row r="87" spans="1:38">
      <c r="A87" t="s">
        <v>154</v>
      </c>
      <c r="B87" t="s">
        <v>155</v>
      </c>
      <c r="C87" t="s">
        <v>412</v>
      </c>
      <c r="D87">
        <v>9</v>
      </c>
      <c r="E87">
        <v>4</v>
      </c>
      <c r="F87">
        <v>663</v>
      </c>
      <c r="G87">
        <v>2010</v>
      </c>
      <c r="H87">
        <v>7</v>
      </c>
      <c r="I87">
        <v>1</v>
      </c>
      <c r="J87">
        <v>2</v>
      </c>
      <c r="K87">
        <v>0</v>
      </c>
      <c r="L87">
        <v>0</v>
      </c>
      <c r="M87" s="20"/>
      <c r="N87" s="13"/>
      <c r="O87" s="13"/>
      <c r="P87" s="13">
        <v>1</v>
      </c>
      <c r="Q87" s="21"/>
      <c r="R87" s="22">
        <v>149</v>
      </c>
      <c r="S87" s="6">
        <v>19</v>
      </c>
      <c r="T87" s="6">
        <v>0</v>
      </c>
      <c r="U87" s="55">
        <v>107</v>
      </c>
      <c r="V87" s="55">
        <v>107</v>
      </c>
      <c r="W87" s="62">
        <v>59</v>
      </c>
      <c r="X87" s="44"/>
      <c r="Y87" s="45">
        <f t="shared" si="7"/>
        <v>2</v>
      </c>
      <c r="Z87" s="45">
        <f t="shared" si="8"/>
        <v>8</v>
      </c>
      <c r="AA87" s="45">
        <f t="shared" si="9"/>
        <v>2</v>
      </c>
      <c r="AB87" s="44">
        <f t="shared" si="10"/>
        <v>12</v>
      </c>
      <c r="AC87" s="69">
        <f t="shared" si="11"/>
        <v>4</v>
      </c>
      <c r="AD87" s="69">
        <f t="shared" si="12"/>
        <v>4</v>
      </c>
      <c r="AE87" s="69">
        <f t="shared" si="13"/>
        <v>4</v>
      </c>
      <c r="AF87" s="69"/>
      <c r="AG87">
        <v>4</v>
      </c>
      <c r="AH87">
        <v>8</v>
      </c>
    </row>
    <row r="88" spans="1:38">
      <c r="A88" t="s">
        <v>122</v>
      </c>
      <c r="B88" t="s">
        <v>123</v>
      </c>
      <c r="C88" t="s">
        <v>412</v>
      </c>
      <c r="D88">
        <v>9</v>
      </c>
      <c r="E88">
        <v>4</v>
      </c>
      <c r="F88">
        <v>683</v>
      </c>
      <c r="G88">
        <v>2010</v>
      </c>
      <c r="H88">
        <v>47</v>
      </c>
      <c r="I88">
        <v>5</v>
      </c>
      <c r="J88">
        <v>6</v>
      </c>
      <c r="K88">
        <v>1</v>
      </c>
      <c r="L88">
        <v>0</v>
      </c>
      <c r="M88" s="18"/>
      <c r="N88" s="8"/>
      <c r="O88" s="8">
        <v>1</v>
      </c>
      <c r="P88" s="8"/>
      <c r="Q88" s="19"/>
      <c r="R88" s="37">
        <v>43</v>
      </c>
      <c r="S88" s="11">
        <v>12</v>
      </c>
      <c r="T88" s="11">
        <v>0</v>
      </c>
      <c r="U88" s="55">
        <v>107</v>
      </c>
      <c r="V88" s="55">
        <v>107</v>
      </c>
      <c r="W88" s="62">
        <v>27</v>
      </c>
      <c r="Y88" s="45">
        <f t="shared" si="7"/>
        <v>6</v>
      </c>
      <c r="Z88" s="45">
        <f t="shared" si="8"/>
        <v>63</v>
      </c>
      <c r="AA88" s="45">
        <f t="shared" si="9"/>
        <v>1</v>
      </c>
      <c r="AB88" s="44">
        <f t="shared" si="10"/>
        <v>105</v>
      </c>
      <c r="AC88" s="69">
        <f t="shared" si="11"/>
        <v>63</v>
      </c>
      <c r="AD88" s="69">
        <f t="shared" si="12"/>
        <v>2</v>
      </c>
      <c r="AE88" s="69">
        <f t="shared" si="13"/>
        <v>61</v>
      </c>
      <c r="AF88" s="69"/>
      <c r="AG88">
        <v>63</v>
      </c>
      <c r="AH88">
        <v>19</v>
      </c>
      <c r="AI88">
        <v>3</v>
      </c>
      <c r="AJ88">
        <v>2</v>
      </c>
      <c r="AK88">
        <v>8</v>
      </c>
      <c r="AL88">
        <v>10</v>
      </c>
    </row>
    <row r="89" spans="1:38">
      <c r="A89" t="s">
        <v>156</v>
      </c>
      <c r="B89" t="s">
        <v>157</v>
      </c>
      <c r="C89" t="s">
        <v>412</v>
      </c>
      <c r="D89">
        <v>9</v>
      </c>
      <c r="E89">
        <v>4</v>
      </c>
      <c r="F89">
        <v>697</v>
      </c>
      <c r="G89">
        <v>2010</v>
      </c>
      <c r="H89">
        <v>30</v>
      </c>
      <c r="I89">
        <v>1</v>
      </c>
      <c r="J89">
        <v>1</v>
      </c>
      <c r="K89">
        <v>0</v>
      </c>
      <c r="L89">
        <v>0</v>
      </c>
      <c r="M89" s="20"/>
      <c r="N89" s="13">
        <v>1</v>
      </c>
      <c r="O89" s="13"/>
      <c r="P89" s="13"/>
      <c r="Q89" s="21"/>
      <c r="R89" s="22">
        <v>26</v>
      </c>
      <c r="S89" s="6">
        <v>3</v>
      </c>
      <c r="T89" s="6">
        <v>0</v>
      </c>
      <c r="U89" s="55">
        <v>107</v>
      </c>
      <c r="V89" s="55">
        <v>107</v>
      </c>
      <c r="W89" s="62">
        <v>14</v>
      </c>
      <c r="X89" s="44"/>
      <c r="Y89" s="45">
        <f t="shared" si="7"/>
        <v>1</v>
      </c>
      <c r="Z89" s="45">
        <f t="shared" si="8"/>
        <v>37</v>
      </c>
      <c r="AA89" s="45">
        <f t="shared" si="9"/>
        <v>1</v>
      </c>
      <c r="AB89" s="44">
        <f t="shared" si="10"/>
        <v>37</v>
      </c>
      <c r="AC89" s="69">
        <f t="shared" si="11"/>
        <v>37</v>
      </c>
      <c r="AD89" s="69">
        <f t="shared" si="12"/>
        <v>37</v>
      </c>
      <c r="AE89" s="69">
        <f t="shared" si="13"/>
        <v>0</v>
      </c>
      <c r="AF89" s="69"/>
      <c r="AG89">
        <v>37</v>
      </c>
    </row>
    <row r="90" spans="1:38">
      <c r="A90" t="s">
        <v>131</v>
      </c>
      <c r="B90" t="s">
        <v>132</v>
      </c>
      <c r="C90" t="s">
        <v>412</v>
      </c>
      <c r="D90">
        <v>9</v>
      </c>
      <c r="E90">
        <v>4</v>
      </c>
      <c r="F90">
        <v>701</v>
      </c>
      <c r="G90">
        <v>2010</v>
      </c>
      <c r="H90">
        <v>4</v>
      </c>
      <c r="I90">
        <v>1</v>
      </c>
      <c r="J90">
        <v>2</v>
      </c>
      <c r="K90">
        <v>1</v>
      </c>
      <c r="L90">
        <v>1</v>
      </c>
      <c r="M90" s="18"/>
      <c r="N90" s="8">
        <v>1</v>
      </c>
      <c r="O90" s="8"/>
      <c r="P90" s="8"/>
      <c r="Q90" s="19"/>
      <c r="R90" s="37">
        <v>39</v>
      </c>
      <c r="S90" s="11">
        <v>2</v>
      </c>
      <c r="T90" s="11">
        <v>0</v>
      </c>
      <c r="U90" s="55">
        <v>107</v>
      </c>
      <c r="V90" s="55">
        <v>107</v>
      </c>
      <c r="W90" s="62">
        <v>42</v>
      </c>
      <c r="Y90" s="45">
        <f t="shared" si="7"/>
        <v>2</v>
      </c>
      <c r="Z90" s="45">
        <f t="shared" si="8"/>
        <v>21</v>
      </c>
      <c r="AA90" s="45">
        <f t="shared" si="9"/>
        <v>2</v>
      </c>
      <c r="AB90" s="44">
        <f t="shared" si="10"/>
        <v>25</v>
      </c>
      <c r="AC90" s="69">
        <f t="shared" si="11"/>
        <v>4</v>
      </c>
      <c r="AD90" s="69">
        <f t="shared" si="12"/>
        <v>4</v>
      </c>
      <c r="AE90" s="69">
        <f t="shared" si="13"/>
        <v>17</v>
      </c>
      <c r="AF90" s="69"/>
      <c r="AG90">
        <v>4</v>
      </c>
      <c r="AH90">
        <v>21</v>
      </c>
    </row>
    <row r="91" spans="1:38">
      <c r="A91" t="s">
        <v>128</v>
      </c>
      <c r="B91" t="s">
        <v>129</v>
      </c>
      <c r="C91" t="s">
        <v>412</v>
      </c>
      <c r="D91">
        <v>9</v>
      </c>
      <c r="E91">
        <v>4</v>
      </c>
      <c r="F91">
        <v>715</v>
      </c>
      <c r="G91">
        <v>2010</v>
      </c>
      <c r="H91">
        <v>51</v>
      </c>
      <c r="I91">
        <v>4</v>
      </c>
      <c r="J91">
        <v>3</v>
      </c>
      <c r="K91">
        <v>0</v>
      </c>
      <c r="L91">
        <v>0</v>
      </c>
      <c r="M91" s="20"/>
      <c r="N91" s="13"/>
      <c r="O91" s="13">
        <v>1</v>
      </c>
      <c r="P91" s="13"/>
      <c r="Q91" s="21"/>
      <c r="R91" s="22">
        <v>47</v>
      </c>
      <c r="S91" s="6">
        <v>11</v>
      </c>
      <c r="T91" s="6">
        <v>0</v>
      </c>
      <c r="U91" s="55">
        <v>107</v>
      </c>
      <c r="V91" s="55">
        <v>107</v>
      </c>
      <c r="W91" s="61">
        <v>106</v>
      </c>
      <c r="X91" s="44"/>
      <c r="Y91" s="45">
        <f t="shared" si="7"/>
        <v>4</v>
      </c>
      <c r="Z91" s="45">
        <f t="shared" si="8"/>
        <v>57</v>
      </c>
      <c r="AA91" s="45">
        <f t="shared" si="9"/>
        <v>1</v>
      </c>
      <c r="AB91" s="44">
        <f t="shared" si="10"/>
        <v>102</v>
      </c>
      <c r="AC91" s="69">
        <f t="shared" si="11"/>
        <v>57</v>
      </c>
      <c r="AD91" s="69">
        <f t="shared" si="12"/>
        <v>12</v>
      </c>
      <c r="AE91" s="69">
        <f t="shared" si="13"/>
        <v>45</v>
      </c>
      <c r="AF91" s="69"/>
      <c r="AG91">
        <v>57</v>
      </c>
      <c r="AH91">
        <v>21</v>
      </c>
      <c r="AI91">
        <v>12</v>
      </c>
      <c r="AJ91">
        <v>12</v>
      </c>
    </row>
    <row r="92" spans="1:38">
      <c r="A92" t="s">
        <v>331</v>
      </c>
      <c r="B92" t="s">
        <v>165</v>
      </c>
      <c r="C92" t="s">
        <v>413</v>
      </c>
      <c r="D92">
        <v>21</v>
      </c>
      <c r="E92">
        <v>1</v>
      </c>
      <c r="F92" s="1" t="s">
        <v>166</v>
      </c>
      <c r="G92">
        <v>2006</v>
      </c>
      <c r="H92" s="58">
        <v>16</v>
      </c>
      <c r="I92" s="59">
        <v>1</v>
      </c>
      <c r="J92" s="59">
        <v>2</v>
      </c>
      <c r="K92" s="59">
        <v>1</v>
      </c>
      <c r="L92" s="59">
        <v>0</v>
      </c>
      <c r="M92" s="18"/>
      <c r="N92" s="8"/>
      <c r="O92" s="8">
        <v>1</v>
      </c>
      <c r="P92" s="8"/>
      <c r="Q92" s="19"/>
      <c r="R92" s="37">
        <v>17</v>
      </c>
      <c r="S92" s="11">
        <v>13</v>
      </c>
      <c r="T92" s="11">
        <v>1</v>
      </c>
      <c r="U92" s="55">
        <v>75</v>
      </c>
      <c r="V92" s="55">
        <v>54</v>
      </c>
      <c r="W92" s="62">
        <v>17</v>
      </c>
      <c r="Y92" s="45">
        <f t="shared" si="7"/>
        <v>2</v>
      </c>
      <c r="Z92" s="45">
        <f t="shared" si="8"/>
        <v>17</v>
      </c>
      <c r="AA92" s="45">
        <f t="shared" si="9"/>
        <v>2</v>
      </c>
      <c r="AB92" s="44">
        <f t="shared" si="10"/>
        <v>21</v>
      </c>
      <c r="AC92" s="69">
        <f t="shared" si="11"/>
        <v>4</v>
      </c>
      <c r="AD92" s="69">
        <f t="shared" si="12"/>
        <v>4</v>
      </c>
      <c r="AE92" s="69">
        <f t="shared" si="13"/>
        <v>13</v>
      </c>
      <c r="AF92" s="69"/>
      <c r="AG92">
        <v>4</v>
      </c>
      <c r="AH92">
        <v>17</v>
      </c>
    </row>
    <row r="93" spans="1:38">
      <c r="A93" t="s">
        <v>332</v>
      </c>
      <c r="B93" t="s">
        <v>167</v>
      </c>
      <c r="C93" t="s">
        <v>413</v>
      </c>
      <c r="D93">
        <v>21</v>
      </c>
      <c r="E93">
        <v>1</v>
      </c>
      <c r="F93" t="s">
        <v>168</v>
      </c>
      <c r="G93">
        <v>2006</v>
      </c>
      <c r="H93" s="58">
        <v>27</v>
      </c>
      <c r="I93" s="59">
        <v>1</v>
      </c>
      <c r="J93" s="59">
        <v>2</v>
      </c>
      <c r="K93" s="59">
        <v>0</v>
      </c>
      <c r="L93" s="59">
        <v>0</v>
      </c>
      <c r="M93" s="20"/>
      <c r="N93" s="13">
        <v>1</v>
      </c>
      <c r="O93" s="13"/>
      <c r="P93" s="13"/>
      <c r="Q93" s="21"/>
      <c r="R93" s="22">
        <v>50</v>
      </c>
      <c r="S93" s="6">
        <v>13</v>
      </c>
      <c r="T93" s="6">
        <v>0</v>
      </c>
      <c r="U93" s="55">
        <v>75</v>
      </c>
      <c r="V93" s="55">
        <v>54</v>
      </c>
      <c r="W93" s="61">
        <v>74</v>
      </c>
      <c r="X93" s="44"/>
      <c r="Y93" s="45">
        <f t="shared" si="7"/>
        <v>2</v>
      </c>
      <c r="Z93" s="45">
        <f t="shared" si="8"/>
        <v>28</v>
      </c>
      <c r="AA93" s="45">
        <f t="shared" si="9"/>
        <v>1</v>
      </c>
      <c r="AB93" s="44">
        <f t="shared" si="10"/>
        <v>40</v>
      </c>
      <c r="AC93" s="69">
        <f t="shared" si="11"/>
        <v>28</v>
      </c>
      <c r="AD93" s="69">
        <f t="shared" si="12"/>
        <v>12</v>
      </c>
      <c r="AE93" s="69">
        <f t="shared" si="13"/>
        <v>16</v>
      </c>
      <c r="AF93" s="69"/>
      <c r="AG93">
        <v>28</v>
      </c>
      <c r="AH93">
        <v>12</v>
      </c>
    </row>
    <row r="94" spans="1:38">
      <c r="A94" t="s">
        <v>333</v>
      </c>
      <c r="B94" t="s">
        <v>169</v>
      </c>
      <c r="C94" t="s">
        <v>413</v>
      </c>
      <c r="D94">
        <v>21</v>
      </c>
      <c r="E94">
        <v>1</v>
      </c>
      <c r="F94" t="s">
        <v>170</v>
      </c>
      <c r="G94">
        <v>2006</v>
      </c>
      <c r="H94" s="58">
        <v>37</v>
      </c>
      <c r="I94" s="59">
        <v>4</v>
      </c>
      <c r="J94" s="59">
        <v>1</v>
      </c>
      <c r="K94" s="59">
        <v>0</v>
      </c>
      <c r="L94" s="59">
        <v>0</v>
      </c>
      <c r="M94" s="18"/>
      <c r="N94" s="8">
        <v>1</v>
      </c>
      <c r="O94" s="8"/>
      <c r="P94" s="8"/>
      <c r="Q94" s="19"/>
      <c r="R94" s="37">
        <v>6</v>
      </c>
      <c r="S94" s="11">
        <v>13</v>
      </c>
      <c r="T94" s="11">
        <v>0</v>
      </c>
      <c r="U94" s="55">
        <v>75</v>
      </c>
      <c r="V94" s="55">
        <v>54</v>
      </c>
      <c r="W94" s="62">
        <v>38</v>
      </c>
      <c r="Y94" s="45">
        <f t="shared" si="7"/>
        <v>1</v>
      </c>
      <c r="Z94" s="45">
        <f t="shared" si="8"/>
        <v>40</v>
      </c>
      <c r="AA94" s="45">
        <f t="shared" si="9"/>
        <v>1</v>
      </c>
      <c r="AB94" s="44">
        <f t="shared" si="10"/>
        <v>40</v>
      </c>
      <c r="AC94" s="69">
        <f t="shared" si="11"/>
        <v>40</v>
      </c>
      <c r="AD94" s="69">
        <f t="shared" si="12"/>
        <v>40</v>
      </c>
      <c r="AE94" s="69">
        <f t="shared" si="13"/>
        <v>0</v>
      </c>
      <c r="AF94" s="69"/>
      <c r="AG94">
        <v>40</v>
      </c>
    </row>
    <row r="95" spans="1:38">
      <c r="A95" t="s">
        <v>334</v>
      </c>
      <c r="B95" t="s">
        <v>171</v>
      </c>
      <c r="C95" t="s">
        <v>413</v>
      </c>
      <c r="D95">
        <v>21</v>
      </c>
      <c r="E95">
        <v>1</v>
      </c>
      <c r="F95" t="s">
        <v>172</v>
      </c>
      <c r="G95">
        <v>2006</v>
      </c>
      <c r="H95" s="58">
        <v>16</v>
      </c>
      <c r="I95" s="59">
        <v>2</v>
      </c>
      <c r="J95" s="59">
        <v>3</v>
      </c>
      <c r="K95" s="59">
        <v>0</v>
      </c>
      <c r="L95" s="59">
        <v>0</v>
      </c>
      <c r="M95" s="20">
        <v>1</v>
      </c>
      <c r="N95" s="13"/>
      <c r="O95" s="13"/>
      <c r="P95" s="13"/>
      <c r="Q95" s="21"/>
      <c r="R95" s="22">
        <v>5</v>
      </c>
      <c r="S95" s="6">
        <v>17</v>
      </c>
      <c r="T95" s="6">
        <v>0</v>
      </c>
      <c r="U95" s="55">
        <v>75</v>
      </c>
      <c r="V95" s="55">
        <v>54</v>
      </c>
      <c r="W95" s="61">
        <v>11</v>
      </c>
      <c r="X95" s="44"/>
      <c r="Y95" s="45">
        <f t="shared" si="7"/>
        <v>3</v>
      </c>
      <c r="Z95" s="45">
        <f t="shared" si="8"/>
        <v>18</v>
      </c>
      <c r="AA95" s="45">
        <f t="shared" si="9"/>
        <v>3</v>
      </c>
      <c r="AB95" s="44">
        <f t="shared" si="10"/>
        <v>44</v>
      </c>
      <c r="AC95" s="69">
        <f t="shared" si="11"/>
        <v>11</v>
      </c>
      <c r="AD95" s="69">
        <f t="shared" si="12"/>
        <v>11</v>
      </c>
      <c r="AE95" s="69">
        <f t="shared" si="13"/>
        <v>7</v>
      </c>
      <c r="AF95" s="69"/>
      <c r="AG95">
        <v>11</v>
      </c>
      <c r="AH95">
        <v>15</v>
      </c>
      <c r="AI95">
        <v>18</v>
      </c>
    </row>
    <row r="96" spans="1:38">
      <c r="A96" t="s">
        <v>335</v>
      </c>
      <c r="B96" t="s">
        <v>173</v>
      </c>
      <c r="C96" t="s">
        <v>413</v>
      </c>
      <c r="D96">
        <v>21</v>
      </c>
      <c r="E96">
        <v>4</v>
      </c>
      <c r="F96" t="s">
        <v>174</v>
      </c>
      <c r="G96">
        <v>2006</v>
      </c>
      <c r="H96" s="58">
        <v>20</v>
      </c>
      <c r="I96" s="59">
        <v>5</v>
      </c>
      <c r="J96" s="59">
        <v>2</v>
      </c>
      <c r="K96" s="59">
        <v>0</v>
      </c>
      <c r="L96" s="59">
        <v>0</v>
      </c>
      <c r="M96" s="18"/>
      <c r="N96" s="8">
        <v>1</v>
      </c>
      <c r="O96" s="8"/>
      <c r="P96" s="8"/>
      <c r="Q96" s="19"/>
      <c r="R96" s="37">
        <v>52</v>
      </c>
      <c r="S96" s="11">
        <v>17</v>
      </c>
      <c r="T96" s="11">
        <v>0</v>
      </c>
      <c r="U96" s="55">
        <v>75</v>
      </c>
      <c r="V96" s="55">
        <v>54</v>
      </c>
      <c r="W96" s="62">
        <v>24</v>
      </c>
      <c r="Y96" s="45">
        <f t="shared" si="7"/>
        <v>2</v>
      </c>
      <c r="Z96" s="45">
        <f t="shared" si="8"/>
        <v>24</v>
      </c>
      <c r="AA96" s="45">
        <f t="shared" si="9"/>
        <v>2</v>
      </c>
      <c r="AB96" s="44">
        <f t="shared" si="10"/>
        <v>45</v>
      </c>
      <c r="AC96" s="69">
        <f t="shared" si="11"/>
        <v>21</v>
      </c>
      <c r="AD96" s="69">
        <f t="shared" si="12"/>
        <v>21</v>
      </c>
      <c r="AE96" s="69">
        <f t="shared" si="13"/>
        <v>3</v>
      </c>
      <c r="AF96" s="69"/>
      <c r="AG96">
        <v>21</v>
      </c>
      <c r="AH96">
        <v>24</v>
      </c>
    </row>
    <row r="97" spans="1:34">
      <c r="A97" t="s">
        <v>336</v>
      </c>
      <c r="B97" t="s">
        <v>175</v>
      </c>
      <c r="C97" t="s">
        <v>413</v>
      </c>
      <c r="D97">
        <v>21</v>
      </c>
      <c r="E97">
        <v>4</v>
      </c>
      <c r="F97" t="s">
        <v>176</v>
      </c>
      <c r="G97">
        <v>2006</v>
      </c>
      <c r="H97" s="58">
        <v>14</v>
      </c>
      <c r="I97" s="59">
        <v>1</v>
      </c>
      <c r="J97" s="59">
        <v>1</v>
      </c>
      <c r="K97" s="59">
        <v>0</v>
      </c>
      <c r="L97" s="59">
        <v>1</v>
      </c>
      <c r="M97" s="20"/>
      <c r="N97" s="13">
        <v>1</v>
      </c>
      <c r="O97" s="13"/>
      <c r="P97" s="13"/>
      <c r="Q97" s="21"/>
      <c r="R97" s="22">
        <v>81</v>
      </c>
      <c r="S97" s="6">
        <v>18</v>
      </c>
      <c r="T97" s="6">
        <v>0</v>
      </c>
      <c r="U97" s="55">
        <v>75</v>
      </c>
      <c r="V97" s="55">
        <v>54</v>
      </c>
      <c r="W97" s="61">
        <v>53</v>
      </c>
      <c r="X97" s="44"/>
      <c r="Y97" s="45">
        <f t="shared" si="7"/>
        <v>1</v>
      </c>
      <c r="Z97" s="45">
        <f t="shared" si="8"/>
        <v>14</v>
      </c>
      <c r="AA97" s="45">
        <f t="shared" si="9"/>
        <v>1</v>
      </c>
      <c r="AB97" s="44">
        <f t="shared" si="10"/>
        <v>14</v>
      </c>
      <c r="AC97" s="69">
        <f t="shared" si="11"/>
        <v>14</v>
      </c>
      <c r="AD97" s="69">
        <f t="shared" si="12"/>
        <v>14</v>
      </c>
      <c r="AE97" s="69">
        <f t="shared" si="13"/>
        <v>0</v>
      </c>
      <c r="AF97" s="69"/>
      <c r="AG97">
        <v>14</v>
      </c>
    </row>
    <row r="98" spans="1:34">
      <c r="A98" t="s">
        <v>337</v>
      </c>
      <c r="B98" t="s">
        <v>177</v>
      </c>
      <c r="C98" t="s">
        <v>413</v>
      </c>
      <c r="D98">
        <v>21</v>
      </c>
      <c r="E98">
        <v>4</v>
      </c>
      <c r="F98" t="s">
        <v>178</v>
      </c>
      <c r="G98">
        <v>2006</v>
      </c>
      <c r="H98" s="58">
        <v>7</v>
      </c>
      <c r="I98" s="59">
        <v>1</v>
      </c>
      <c r="J98" s="59">
        <v>1</v>
      </c>
      <c r="K98" s="59">
        <v>0</v>
      </c>
      <c r="L98" s="59">
        <v>0</v>
      </c>
      <c r="M98" s="18">
        <v>1</v>
      </c>
      <c r="N98" s="8"/>
      <c r="O98" s="8"/>
      <c r="P98" s="8"/>
      <c r="Q98" s="19"/>
      <c r="R98" s="37">
        <v>17</v>
      </c>
      <c r="S98" s="11">
        <v>25</v>
      </c>
      <c r="T98" s="11">
        <v>0</v>
      </c>
      <c r="U98" s="55">
        <v>75</v>
      </c>
      <c r="V98" s="55">
        <v>54</v>
      </c>
      <c r="W98" s="62">
        <v>31</v>
      </c>
      <c r="Y98" s="45">
        <f t="shared" si="7"/>
        <v>1</v>
      </c>
      <c r="Z98" s="45">
        <f t="shared" si="8"/>
        <v>9</v>
      </c>
      <c r="AA98" s="45">
        <f t="shared" si="9"/>
        <v>1</v>
      </c>
      <c r="AB98" s="44">
        <f t="shared" si="10"/>
        <v>9</v>
      </c>
      <c r="AC98" s="69">
        <f t="shared" si="11"/>
        <v>9</v>
      </c>
      <c r="AD98" s="69">
        <f t="shared" si="12"/>
        <v>9</v>
      </c>
      <c r="AE98" s="69">
        <f t="shared" si="13"/>
        <v>0</v>
      </c>
      <c r="AF98" s="69"/>
      <c r="AG98">
        <v>9</v>
      </c>
    </row>
    <row r="99" spans="1:34">
      <c r="A99" t="s">
        <v>338</v>
      </c>
      <c r="B99" t="s">
        <v>179</v>
      </c>
      <c r="C99" t="s">
        <v>413</v>
      </c>
      <c r="D99">
        <v>21</v>
      </c>
      <c r="E99">
        <v>4</v>
      </c>
      <c r="F99" t="s">
        <v>180</v>
      </c>
      <c r="G99">
        <v>2006</v>
      </c>
      <c r="H99" s="58">
        <v>3</v>
      </c>
      <c r="I99" s="59">
        <v>1</v>
      </c>
      <c r="J99" s="59">
        <v>2</v>
      </c>
      <c r="K99" s="59">
        <v>0</v>
      </c>
      <c r="L99" s="59">
        <v>1</v>
      </c>
      <c r="M99" s="20"/>
      <c r="N99" s="13"/>
      <c r="O99" s="13"/>
      <c r="P99" s="13"/>
      <c r="Q99" s="21">
        <v>1</v>
      </c>
      <c r="R99" s="22">
        <v>10</v>
      </c>
      <c r="S99" s="6">
        <v>6</v>
      </c>
      <c r="T99" s="6">
        <v>0</v>
      </c>
      <c r="U99" s="55">
        <v>75</v>
      </c>
      <c r="V99" s="55">
        <v>54</v>
      </c>
      <c r="W99" s="61">
        <v>8</v>
      </c>
      <c r="X99" s="44" t="s">
        <v>1543</v>
      </c>
      <c r="Y99" s="45">
        <f t="shared" si="7"/>
        <v>2</v>
      </c>
      <c r="Z99" s="45">
        <f t="shared" si="8"/>
        <v>3</v>
      </c>
      <c r="AA99" s="45">
        <f t="shared" si="9"/>
        <v>2</v>
      </c>
      <c r="AB99" s="44">
        <f t="shared" si="10"/>
        <v>5</v>
      </c>
      <c r="AC99" s="69">
        <f t="shared" si="11"/>
        <v>2</v>
      </c>
      <c r="AD99" s="69">
        <f t="shared" si="12"/>
        <v>2</v>
      </c>
      <c r="AE99" s="69">
        <f t="shared" si="13"/>
        <v>1</v>
      </c>
      <c r="AF99" s="69"/>
      <c r="AG99">
        <v>2</v>
      </c>
      <c r="AH99">
        <v>3</v>
      </c>
    </row>
    <row r="100" spans="1:34">
      <c r="A100" t="s">
        <v>1591</v>
      </c>
      <c r="B100" t="s">
        <v>181</v>
      </c>
      <c r="C100" t="s">
        <v>413</v>
      </c>
      <c r="D100">
        <v>21</v>
      </c>
      <c r="E100">
        <v>4</v>
      </c>
      <c r="F100" t="s">
        <v>182</v>
      </c>
      <c r="G100">
        <v>2006</v>
      </c>
      <c r="H100" s="58">
        <v>14</v>
      </c>
      <c r="I100" s="59">
        <v>2</v>
      </c>
      <c r="J100" s="59">
        <v>1</v>
      </c>
      <c r="K100" s="59">
        <v>0</v>
      </c>
      <c r="L100" s="59">
        <v>1</v>
      </c>
      <c r="M100" s="18"/>
      <c r="N100" s="8"/>
      <c r="O100" s="8"/>
      <c r="P100" s="8"/>
      <c r="Q100" s="19">
        <v>1</v>
      </c>
      <c r="R100" s="37">
        <v>2</v>
      </c>
      <c r="S100" s="11">
        <v>13</v>
      </c>
      <c r="T100" s="11">
        <v>0</v>
      </c>
      <c r="U100" s="55">
        <v>75</v>
      </c>
      <c r="V100" s="55">
        <v>54</v>
      </c>
      <c r="W100" s="62">
        <v>10</v>
      </c>
      <c r="Y100" s="45">
        <f t="shared" si="7"/>
        <v>1</v>
      </c>
      <c r="Z100" s="45">
        <f t="shared" si="8"/>
        <v>14</v>
      </c>
      <c r="AA100" s="45">
        <f t="shared" si="9"/>
        <v>1</v>
      </c>
      <c r="AB100" s="44">
        <f t="shared" si="10"/>
        <v>14</v>
      </c>
      <c r="AC100" s="69">
        <f t="shared" si="11"/>
        <v>14</v>
      </c>
      <c r="AD100" s="69">
        <f t="shared" si="12"/>
        <v>14</v>
      </c>
      <c r="AE100" s="69">
        <f t="shared" si="13"/>
        <v>0</v>
      </c>
      <c r="AF100" s="69"/>
      <c r="AG100">
        <v>14</v>
      </c>
    </row>
    <row r="101" spans="1:34">
      <c r="A101" t="s">
        <v>1590</v>
      </c>
      <c r="B101" t="s">
        <v>183</v>
      </c>
      <c r="C101" t="s">
        <v>413</v>
      </c>
      <c r="D101">
        <v>21</v>
      </c>
      <c r="E101">
        <v>4</v>
      </c>
      <c r="F101" t="s">
        <v>184</v>
      </c>
      <c r="G101">
        <v>2006</v>
      </c>
      <c r="H101" s="58">
        <v>13</v>
      </c>
      <c r="I101" s="59">
        <v>1</v>
      </c>
      <c r="J101" s="59">
        <v>2</v>
      </c>
      <c r="K101" s="59">
        <v>0</v>
      </c>
      <c r="L101" s="59">
        <v>0</v>
      </c>
      <c r="M101" s="20"/>
      <c r="N101" s="13"/>
      <c r="O101" s="13"/>
      <c r="P101" s="13">
        <v>1</v>
      </c>
      <c r="Q101" s="21"/>
      <c r="R101" s="22">
        <v>12</v>
      </c>
      <c r="S101" s="6">
        <v>16</v>
      </c>
      <c r="T101" s="6">
        <v>1</v>
      </c>
      <c r="U101" s="55">
        <v>75</v>
      </c>
      <c r="V101" s="55">
        <v>54</v>
      </c>
      <c r="W101" s="61">
        <v>2</v>
      </c>
      <c r="X101" s="44" t="s">
        <v>1544</v>
      </c>
      <c r="Y101" s="45">
        <f t="shared" si="7"/>
        <v>2</v>
      </c>
      <c r="Z101" s="45">
        <f t="shared" si="8"/>
        <v>16</v>
      </c>
      <c r="AA101" s="45">
        <f t="shared" si="9"/>
        <v>2</v>
      </c>
      <c r="AB101" s="44">
        <f t="shared" si="10"/>
        <v>21</v>
      </c>
      <c r="AC101" s="69">
        <f t="shared" si="11"/>
        <v>5</v>
      </c>
      <c r="AD101" s="69">
        <f t="shared" si="12"/>
        <v>5</v>
      </c>
      <c r="AE101" s="69">
        <f t="shared" si="13"/>
        <v>11</v>
      </c>
      <c r="AF101" s="69"/>
      <c r="AG101">
        <v>5</v>
      </c>
      <c r="AH101">
        <v>16</v>
      </c>
    </row>
    <row r="102" spans="1:34">
      <c r="A102" t="s">
        <v>339</v>
      </c>
      <c r="B102" t="s">
        <v>185</v>
      </c>
      <c r="C102" t="s">
        <v>413</v>
      </c>
      <c r="D102">
        <v>21</v>
      </c>
      <c r="E102">
        <v>4</v>
      </c>
      <c r="F102" t="s">
        <v>186</v>
      </c>
      <c r="G102">
        <v>2006</v>
      </c>
      <c r="H102" s="58">
        <v>5</v>
      </c>
      <c r="I102" s="59">
        <v>1</v>
      </c>
      <c r="J102" s="59">
        <v>2</v>
      </c>
      <c r="K102" s="59">
        <v>0</v>
      </c>
      <c r="L102" s="59">
        <v>0</v>
      </c>
      <c r="M102" s="18"/>
      <c r="N102" s="8"/>
      <c r="O102" s="8"/>
      <c r="P102" s="8">
        <v>1</v>
      </c>
      <c r="Q102" s="19"/>
      <c r="R102" s="37">
        <v>5</v>
      </c>
      <c r="S102" s="11">
        <v>11</v>
      </c>
      <c r="T102" s="11">
        <v>1</v>
      </c>
      <c r="U102" s="55">
        <v>75</v>
      </c>
      <c r="V102" s="55">
        <v>54</v>
      </c>
      <c r="W102" s="62">
        <v>2</v>
      </c>
      <c r="Y102" s="45">
        <f t="shared" si="7"/>
        <v>2</v>
      </c>
      <c r="Z102" s="45">
        <f t="shared" si="8"/>
        <v>5</v>
      </c>
      <c r="AA102" s="45">
        <f t="shared" si="9"/>
        <v>2</v>
      </c>
      <c r="AB102" s="44">
        <f t="shared" si="10"/>
        <v>6</v>
      </c>
      <c r="AC102" s="69">
        <f t="shared" si="11"/>
        <v>1</v>
      </c>
      <c r="AD102" s="69">
        <f t="shared" si="12"/>
        <v>1</v>
      </c>
      <c r="AE102" s="69">
        <f t="shared" si="13"/>
        <v>4</v>
      </c>
      <c r="AF102" s="69"/>
      <c r="AG102">
        <v>1</v>
      </c>
      <c r="AH102">
        <v>5</v>
      </c>
    </row>
    <row r="103" spans="1:34">
      <c r="A103" t="s">
        <v>340</v>
      </c>
      <c r="B103" t="s">
        <v>187</v>
      </c>
      <c r="C103" t="s">
        <v>413</v>
      </c>
      <c r="D103">
        <v>22</v>
      </c>
      <c r="E103">
        <v>1</v>
      </c>
      <c r="F103" s="1" t="s">
        <v>1425</v>
      </c>
      <c r="G103">
        <v>2007</v>
      </c>
      <c r="H103" s="58">
        <v>18</v>
      </c>
      <c r="I103" s="59">
        <v>1</v>
      </c>
      <c r="J103" s="59">
        <v>2</v>
      </c>
      <c r="K103" s="59">
        <v>0</v>
      </c>
      <c r="L103" s="59">
        <v>1</v>
      </c>
      <c r="M103" s="20"/>
      <c r="N103" s="13"/>
      <c r="O103" s="13">
        <v>1</v>
      </c>
      <c r="P103" s="13"/>
      <c r="Q103" s="21"/>
      <c r="R103" s="22">
        <v>44</v>
      </c>
      <c r="S103" s="6">
        <v>19</v>
      </c>
      <c r="T103" s="6">
        <v>1</v>
      </c>
      <c r="U103" s="55">
        <v>75</v>
      </c>
      <c r="V103" s="55">
        <v>54</v>
      </c>
      <c r="W103" s="61">
        <v>76</v>
      </c>
      <c r="X103" s="44"/>
      <c r="Y103" s="45">
        <f t="shared" si="7"/>
        <v>2</v>
      </c>
      <c r="Z103" s="45">
        <f t="shared" si="8"/>
        <v>19</v>
      </c>
      <c r="AA103" s="45">
        <f t="shared" si="9"/>
        <v>2</v>
      </c>
      <c r="AB103" s="44">
        <f t="shared" si="10"/>
        <v>22</v>
      </c>
      <c r="AC103" s="69">
        <f t="shared" si="11"/>
        <v>3</v>
      </c>
      <c r="AD103" s="69">
        <f t="shared" si="12"/>
        <v>3</v>
      </c>
      <c r="AE103" s="69">
        <f t="shared" si="13"/>
        <v>16</v>
      </c>
      <c r="AF103" s="69"/>
      <c r="AG103">
        <v>3</v>
      </c>
      <c r="AH103">
        <v>19</v>
      </c>
    </row>
    <row r="104" spans="1:34">
      <c r="A104" t="s">
        <v>341</v>
      </c>
      <c r="B104" t="s">
        <v>188</v>
      </c>
      <c r="C104" t="s">
        <v>413</v>
      </c>
      <c r="D104">
        <v>22</v>
      </c>
      <c r="E104">
        <v>1</v>
      </c>
      <c r="F104" t="s">
        <v>189</v>
      </c>
      <c r="G104">
        <v>2007</v>
      </c>
      <c r="H104" s="58">
        <v>8</v>
      </c>
      <c r="I104" s="59">
        <v>3</v>
      </c>
      <c r="J104" s="59">
        <v>2</v>
      </c>
      <c r="K104" s="59">
        <v>0</v>
      </c>
      <c r="L104" s="59">
        <v>0</v>
      </c>
      <c r="M104" s="18"/>
      <c r="N104" s="8"/>
      <c r="O104" s="8"/>
      <c r="P104" s="8">
        <v>1</v>
      </c>
      <c r="Q104" s="19"/>
      <c r="R104" s="37">
        <v>18</v>
      </c>
      <c r="S104" s="11">
        <v>13</v>
      </c>
      <c r="T104" s="11">
        <v>1</v>
      </c>
      <c r="U104" s="55">
        <v>75</v>
      </c>
      <c r="V104" s="55">
        <v>54</v>
      </c>
      <c r="W104" s="62">
        <v>54</v>
      </c>
      <c r="Y104" s="45">
        <f t="shared" si="7"/>
        <v>2</v>
      </c>
      <c r="Z104" s="45">
        <f t="shared" si="8"/>
        <v>9</v>
      </c>
      <c r="AA104" s="45">
        <f t="shared" si="9"/>
        <v>2</v>
      </c>
      <c r="AB104" s="44">
        <f t="shared" si="10"/>
        <v>14</v>
      </c>
      <c r="AC104" s="69">
        <f t="shared" si="11"/>
        <v>5</v>
      </c>
      <c r="AD104" s="69">
        <f t="shared" si="12"/>
        <v>5</v>
      </c>
      <c r="AE104" s="69">
        <f t="shared" si="13"/>
        <v>4</v>
      </c>
      <c r="AF104" s="69"/>
      <c r="AG104">
        <v>5</v>
      </c>
      <c r="AH104">
        <v>9</v>
      </c>
    </row>
    <row r="105" spans="1:34">
      <c r="A105" t="s">
        <v>342</v>
      </c>
      <c r="B105" t="s">
        <v>190</v>
      </c>
      <c r="C105" t="s">
        <v>413</v>
      </c>
      <c r="D105">
        <v>22</v>
      </c>
      <c r="E105">
        <v>1</v>
      </c>
      <c r="F105" t="s">
        <v>191</v>
      </c>
      <c r="G105">
        <v>2007</v>
      </c>
      <c r="H105" s="58">
        <v>17</v>
      </c>
      <c r="I105" s="59">
        <v>1</v>
      </c>
      <c r="J105" s="59">
        <v>2</v>
      </c>
      <c r="K105" s="59">
        <v>1</v>
      </c>
      <c r="L105" s="59">
        <v>1</v>
      </c>
      <c r="M105" s="20"/>
      <c r="N105" s="13"/>
      <c r="O105" s="13"/>
      <c r="P105" s="13">
        <v>1</v>
      </c>
      <c r="Q105" s="21"/>
      <c r="R105" s="22">
        <v>38</v>
      </c>
      <c r="S105" s="6">
        <v>24</v>
      </c>
      <c r="T105" s="6">
        <v>1</v>
      </c>
      <c r="U105" s="55">
        <v>75</v>
      </c>
      <c r="V105" s="55">
        <v>54</v>
      </c>
      <c r="W105" s="61">
        <v>74</v>
      </c>
      <c r="X105" s="44"/>
      <c r="Y105" s="45">
        <f t="shared" si="7"/>
        <v>2</v>
      </c>
      <c r="Z105" s="45">
        <f t="shared" si="8"/>
        <v>21</v>
      </c>
      <c r="AA105" s="45">
        <f t="shared" si="9"/>
        <v>1</v>
      </c>
      <c r="AB105" s="44">
        <f t="shared" si="10"/>
        <v>38</v>
      </c>
      <c r="AC105" s="69">
        <f t="shared" si="11"/>
        <v>21</v>
      </c>
      <c r="AD105" s="69">
        <f t="shared" si="12"/>
        <v>17</v>
      </c>
      <c r="AE105" s="69">
        <f t="shared" si="13"/>
        <v>4</v>
      </c>
      <c r="AF105" s="69"/>
      <c r="AG105">
        <v>21</v>
      </c>
      <c r="AH105" s="57">
        <v>17</v>
      </c>
    </row>
    <row r="106" spans="1:34">
      <c r="A106" t="s">
        <v>343</v>
      </c>
      <c r="B106" t="s">
        <v>192</v>
      </c>
      <c r="C106" t="s">
        <v>413</v>
      </c>
      <c r="D106">
        <v>22</v>
      </c>
      <c r="E106">
        <v>1</v>
      </c>
      <c r="F106" t="s">
        <v>193</v>
      </c>
      <c r="G106">
        <v>2007</v>
      </c>
      <c r="H106" s="58">
        <v>26</v>
      </c>
      <c r="I106" s="59">
        <v>1</v>
      </c>
      <c r="J106" s="59">
        <v>2</v>
      </c>
      <c r="K106" s="59">
        <v>1</v>
      </c>
      <c r="L106" s="59">
        <v>0</v>
      </c>
      <c r="M106" s="18"/>
      <c r="N106" s="8"/>
      <c r="O106" s="8">
        <v>1</v>
      </c>
      <c r="P106" s="8"/>
      <c r="Q106" s="19"/>
      <c r="R106" s="37">
        <v>31</v>
      </c>
      <c r="S106" s="11">
        <v>11</v>
      </c>
      <c r="T106" s="11">
        <v>1</v>
      </c>
      <c r="U106" s="55">
        <v>75</v>
      </c>
      <c r="V106" s="55">
        <v>54</v>
      </c>
      <c r="W106" s="62">
        <v>58</v>
      </c>
      <c r="Y106" s="45">
        <f t="shared" si="7"/>
        <v>2</v>
      </c>
      <c r="Z106" s="45">
        <f t="shared" si="8"/>
        <v>26</v>
      </c>
      <c r="AA106" s="45">
        <f t="shared" si="9"/>
        <v>2</v>
      </c>
      <c r="AB106" s="44">
        <f t="shared" si="10"/>
        <v>49</v>
      </c>
      <c r="AC106" s="69">
        <f t="shared" si="11"/>
        <v>23</v>
      </c>
      <c r="AD106" s="69">
        <f t="shared" si="12"/>
        <v>23</v>
      </c>
      <c r="AE106" s="69">
        <f t="shared" si="13"/>
        <v>3</v>
      </c>
      <c r="AF106" s="69"/>
      <c r="AG106">
        <v>23</v>
      </c>
      <c r="AH106">
        <v>26</v>
      </c>
    </row>
    <row r="107" spans="1:34">
      <c r="A107" t="s">
        <v>344</v>
      </c>
      <c r="B107" t="s">
        <v>194</v>
      </c>
      <c r="C107" t="s">
        <v>413</v>
      </c>
      <c r="D107">
        <v>22</v>
      </c>
      <c r="E107">
        <v>1</v>
      </c>
      <c r="F107" t="s">
        <v>195</v>
      </c>
      <c r="G107">
        <v>2007</v>
      </c>
      <c r="H107" s="47">
        <v>12</v>
      </c>
      <c r="I107" s="60">
        <v>1</v>
      </c>
      <c r="J107" s="60">
        <v>1</v>
      </c>
      <c r="K107" s="60">
        <v>0</v>
      </c>
      <c r="L107" s="47">
        <v>1</v>
      </c>
      <c r="M107" s="38"/>
      <c r="N107" s="39"/>
      <c r="O107" s="39"/>
      <c r="P107" s="39"/>
      <c r="Q107" s="40">
        <v>1</v>
      </c>
      <c r="R107" s="41">
        <v>0</v>
      </c>
      <c r="S107" s="31">
        <v>8</v>
      </c>
      <c r="T107" s="31">
        <v>0</v>
      </c>
      <c r="U107" s="55">
        <v>75</v>
      </c>
      <c r="V107" s="55">
        <v>54</v>
      </c>
      <c r="W107" s="63">
        <v>6</v>
      </c>
      <c r="X107" s="44"/>
      <c r="Y107" s="45">
        <f t="shared" si="7"/>
        <v>1</v>
      </c>
      <c r="Z107" s="45">
        <f t="shared" si="8"/>
        <v>13</v>
      </c>
      <c r="AA107" s="45">
        <f t="shared" si="9"/>
        <v>1</v>
      </c>
      <c r="AB107" s="44">
        <f t="shared" si="10"/>
        <v>13</v>
      </c>
      <c r="AC107" s="69">
        <f t="shared" si="11"/>
        <v>13</v>
      </c>
      <c r="AD107" s="69">
        <f t="shared" si="12"/>
        <v>13</v>
      </c>
      <c r="AE107" s="69">
        <f t="shared" si="13"/>
        <v>0</v>
      </c>
      <c r="AF107" s="69"/>
      <c r="AG107">
        <v>13</v>
      </c>
    </row>
    <row r="108" spans="1:34">
      <c r="A108" t="s">
        <v>345</v>
      </c>
      <c r="B108" t="s">
        <v>196</v>
      </c>
      <c r="C108" t="s">
        <v>413</v>
      </c>
      <c r="D108">
        <v>22</v>
      </c>
      <c r="E108">
        <v>1</v>
      </c>
      <c r="F108" t="s">
        <v>197</v>
      </c>
      <c r="G108">
        <v>2007</v>
      </c>
      <c r="H108" s="58">
        <v>12</v>
      </c>
      <c r="I108" s="59">
        <v>1</v>
      </c>
      <c r="J108" s="59">
        <v>2</v>
      </c>
      <c r="K108" s="59">
        <v>0</v>
      </c>
      <c r="L108" s="59">
        <v>1</v>
      </c>
      <c r="M108" s="18">
        <v>1</v>
      </c>
      <c r="N108" s="8"/>
      <c r="O108" s="8"/>
      <c r="P108" s="8"/>
      <c r="Q108" s="19"/>
      <c r="R108" s="37">
        <v>33</v>
      </c>
      <c r="S108" s="11">
        <v>11</v>
      </c>
      <c r="T108" s="11">
        <v>0</v>
      </c>
      <c r="U108" s="55">
        <v>75</v>
      </c>
      <c r="V108" s="55">
        <v>54</v>
      </c>
      <c r="W108" s="62">
        <v>27</v>
      </c>
      <c r="Y108" s="45">
        <f t="shared" si="7"/>
        <v>2</v>
      </c>
      <c r="Z108" s="45">
        <f t="shared" si="8"/>
        <v>13</v>
      </c>
      <c r="AA108" s="45">
        <f t="shared" si="9"/>
        <v>1</v>
      </c>
      <c r="AB108" s="44">
        <f t="shared" si="10"/>
        <v>22</v>
      </c>
      <c r="AC108" s="69">
        <f t="shared" si="11"/>
        <v>13</v>
      </c>
      <c r="AD108" s="69">
        <f t="shared" si="12"/>
        <v>9</v>
      </c>
      <c r="AE108" s="69">
        <f t="shared" si="13"/>
        <v>4</v>
      </c>
      <c r="AF108" s="69"/>
      <c r="AG108">
        <v>13</v>
      </c>
      <c r="AH108">
        <v>9</v>
      </c>
    </row>
    <row r="109" spans="1:34">
      <c r="A109" t="s">
        <v>1592</v>
      </c>
      <c r="B109" t="s">
        <v>198</v>
      </c>
      <c r="C109" t="s">
        <v>413</v>
      </c>
      <c r="D109">
        <v>22</v>
      </c>
      <c r="E109">
        <v>1</v>
      </c>
      <c r="F109" t="s">
        <v>199</v>
      </c>
      <c r="G109">
        <v>2007</v>
      </c>
      <c r="H109" s="58">
        <v>25</v>
      </c>
      <c r="I109" s="59">
        <v>4</v>
      </c>
      <c r="J109" s="59">
        <v>2</v>
      </c>
      <c r="K109" s="59">
        <v>1</v>
      </c>
      <c r="L109" s="59">
        <v>0</v>
      </c>
      <c r="M109" s="20"/>
      <c r="N109" s="13"/>
      <c r="O109" s="13"/>
      <c r="P109" s="13"/>
      <c r="Q109" s="21">
        <v>1</v>
      </c>
      <c r="R109" s="22">
        <v>3</v>
      </c>
      <c r="S109" s="6">
        <v>10</v>
      </c>
      <c r="T109" s="31">
        <v>0</v>
      </c>
      <c r="U109" s="55">
        <v>75</v>
      </c>
      <c r="V109" s="55">
        <v>54</v>
      </c>
      <c r="W109" s="62">
        <v>3</v>
      </c>
      <c r="X109" s="52" t="s">
        <v>1545</v>
      </c>
      <c r="Y109" s="45">
        <f t="shared" si="7"/>
        <v>2</v>
      </c>
      <c r="Z109" s="45">
        <f t="shared" si="8"/>
        <v>27</v>
      </c>
      <c r="AA109" s="45">
        <f t="shared" si="9"/>
        <v>2</v>
      </c>
      <c r="AB109" s="44">
        <f t="shared" si="10"/>
        <v>35</v>
      </c>
      <c r="AC109" s="69">
        <f t="shared" si="11"/>
        <v>8</v>
      </c>
      <c r="AD109" s="69">
        <f t="shared" si="12"/>
        <v>8</v>
      </c>
      <c r="AE109" s="69">
        <f t="shared" si="13"/>
        <v>19</v>
      </c>
      <c r="AF109" s="69"/>
      <c r="AG109">
        <v>8</v>
      </c>
      <c r="AH109">
        <v>27</v>
      </c>
    </row>
    <row r="110" spans="1:34">
      <c r="A110" t="s">
        <v>346</v>
      </c>
      <c r="B110" t="s">
        <v>200</v>
      </c>
      <c r="C110" t="s">
        <v>413</v>
      </c>
      <c r="D110">
        <v>22</v>
      </c>
      <c r="E110">
        <v>1</v>
      </c>
      <c r="F110" t="s">
        <v>201</v>
      </c>
      <c r="G110">
        <v>2007</v>
      </c>
      <c r="H110" s="58">
        <v>12</v>
      </c>
      <c r="I110" s="59">
        <v>1</v>
      </c>
      <c r="J110" s="59">
        <v>2</v>
      </c>
      <c r="K110" s="59">
        <v>1</v>
      </c>
      <c r="L110" s="59">
        <v>0</v>
      </c>
      <c r="M110" s="18"/>
      <c r="N110" s="8"/>
      <c r="O110" s="8"/>
      <c r="P110" s="8"/>
      <c r="Q110" s="19">
        <v>1</v>
      </c>
      <c r="R110" s="37">
        <v>1</v>
      </c>
      <c r="S110" s="11">
        <v>16</v>
      </c>
      <c r="T110" s="16">
        <v>0</v>
      </c>
      <c r="U110" s="55">
        <v>75</v>
      </c>
      <c r="V110" s="55">
        <v>54</v>
      </c>
      <c r="W110" s="62">
        <v>6</v>
      </c>
      <c r="X110" s="47" t="s">
        <v>1545</v>
      </c>
      <c r="Y110" s="45">
        <f t="shared" si="7"/>
        <v>2</v>
      </c>
      <c r="Z110" s="45">
        <f t="shared" si="8"/>
        <v>12</v>
      </c>
      <c r="AA110" s="45">
        <f t="shared" si="9"/>
        <v>2</v>
      </c>
      <c r="AB110" s="44">
        <f t="shared" si="10"/>
        <v>17</v>
      </c>
      <c r="AC110" s="69">
        <f t="shared" si="11"/>
        <v>5</v>
      </c>
      <c r="AD110" s="69">
        <f t="shared" si="12"/>
        <v>5</v>
      </c>
      <c r="AE110" s="69">
        <f t="shared" si="13"/>
        <v>7</v>
      </c>
      <c r="AF110" s="69"/>
      <c r="AG110">
        <v>5</v>
      </c>
      <c r="AH110">
        <v>12</v>
      </c>
    </row>
    <row r="111" spans="1:34">
      <c r="A111" t="s">
        <v>347</v>
      </c>
      <c r="B111" t="s">
        <v>202</v>
      </c>
      <c r="C111" t="s">
        <v>413</v>
      </c>
      <c r="D111">
        <v>22</v>
      </c>
      <c r="E111">
        <v>4</v>
      </c>
      <c r="F111" t="s">
        <v>203</v>
      </c>
      <c r="G111">
        <v>2007</v>
      </c>
      <c r="H111" s="58">
        <v>4</v>
      </c>
      <c r="I111" s="59">
        <v>1</v>
      </c>
      <c r="J111" s="59">
        <v>1</v>
      </c>
      <c r="K111" s="59">
        <v>0</v>
      </c>
      <c r="L111" s="59">
        <v>0</v>
      </c>
      <c r="M111" s="20"/>
      <c r="N111" s="13"/>
      <c r="O111" s="13"/>
      <c r="P111" s="13"/>
      <c r="Q111" s="21">
        <v>1</v>
      </c>
      <c r="R111" s="22">
        <v>2</v>
      </c>
      <c r="S111" s="6">
        <v>12</v>
      </c>
      <c r="T111" s="31">
        <v>0</v>
      </c>
      <c r="U111" s="55">
        <v>75</v>
      </c>
      <c r="V111" s="55">
        <v>54</v>
      </c>
      <c r="W111" s="61">
        <v>7</v>
      </c>
      <c r="X111" s="52" t="s">
        <v>1545</v>
      </c>
      <c r="Y111" s="45">
        <f t="shared" si="7"/>
        <v>1</v>
      </c>
      <c r="Z111" s="45">
        <f t="shared" si="8"/>
        <v>5</v>
      </c>
      <c r="AA111" s="45">
        <f t="shared" si="9"/>
        <v>1</v>
      </c>
      <c r="AB111" s="44">
        <f t="shared" si="10"/>
        <v>5</v>
      </c>
      <c r="AC111" s="69">
        <f t="shared" si="11"/>
        <v>5</v>
      </c>
      <c r="AD111" s="69">
        <f t="shared" si="12"/>
        <v>5</v>
      </c>
      <c r="AE111" s="69">
        <f t="shared" si="13"/>
        <v>0</v>
      </c>
      <c r="AF111" s="69"/>
      <c r="AG111">
        <v>5</v>
      </c>
    </row>
    <row r="112" spans="1:34">
      <c r="A112" t="s">
        <v>348</v>
      </c>
      <c r="B112" t="s">
        <v>204</v>
      </c>
      <c r="C112" t="s">
        <v>413</v>
      </c>
      <c r="D112">
        <v>22</v>
      </c>
      <c r="E112">
        <v>4</v>
      </c>
      <c r="F112" t="s">
        <v>205</v>
      </c>
      <c r="G112">
        <v>2007</v>
      </c>
      <c r="H112" s="58">
        <v>26</v>
      </c>
      <c r="I112" s="59">
        <v>1</v>
      </c>
      <c r="J112" s="59">
        <v>2</v>
      </c>
      <c r="K112" s="59">
        <v>0</v>
      </c>
      <c r="L112" s="59">
        <v>0</v>
      </c>
      <c r="M112" s="18"/>
      <c r="N112" s="8"/>
      <c r="O112" s="8"/>
      <c r="P112" s="8"/>
      <c r="Q112" s="19">
        <v>1</v>
      </c>
      <c r="R112" s="37">
        <v>16</v>
      </c>
      <c r="S112" s="11">
        <v>16</v>
      </c>
      <c r="T112" s="16">
        <v>0</v>
      </c>
      <c r="U112" s="55">
        <v>75</v>
      </c>
      <c r="V112" s="55">
        <v>54</v>
      </c>
      <c r="W112" s="62">
        <v>3</v>
      </c>
      <c r="X112" s="47" t="s">
        <v>1545</v>
      </c>
      <c r="Y112" s="45">
        <f t="shared" si="7"/>
        <v>2</v>
      </c>
      <c r="Z112" s="45">
        <f t="shared" si="8"/>
        <v>29</v>
      </c>
      <c r="AA112" s="45">
        <f t="shared" si="9"/>
        <v>2</v>
      </c>
      <c r="AB112" s="44">
        <f t="shared" si="10"/>
        <v>30</v>
      </c>
      <c r="AC112" s="69">
        <f t="shared" si="11"/>
        <v>1</v>
      </c>
      <c r="AD112" s="69">
        <f t="shared" si="12"/>
        <v>1</v>
      </c>
      <c r="AE112" s="69">
        <f t="shared" si="13"/>
        <v>28</v>
      </c>
      <c r="AF112" s="69"/>
      <c r="AG112">
        <v>1</v>
      </c>
      <c r="AH112">
        <v>29</v>
      </c>
    </row>
    <row r="113" spans="1:38">
      <c r="A113" t="s">
        <v>349</v>
      </c>
      <c r="B113" t="s">
        <v>206</v>
      </c>
      <c r="C113" t="s">
        <v>413</v>
      </c>
      <c r="D113">
        <v>22</v>
      </c>
      <c r="E113">
        <v>4</v>
      </c>
      <c r="F113" t="s">
        <v>207</v>
      </c>
      <c r="G113">
        <v>2007</v>
      </c>
      <c r="H113" s="58">
        <v>6</v>
      </c>
      <c r="I113" s="59">
        <v>1</v>
      </c>
      <c r="J113" s="59">
        <v>2</v>
      </c>
      <c r="K113" s="59">
        <v>1</v>
      </c>
      <c r="L113" s="59">
        <v>0</v>
      </c>
      <c r="M113" s="20"/>
      <c r="N113" s="13"/>
      <c r="O113" s="13"/>
      <c r="P113" s="13"/>
      <c r="Q113" s="21">
        <v>1</v>
      </c>
      <c r="R113" s="22">
        <v>3</v>
      </c>
      <c r="S113" s="6">
        <v>11</v>
      </c>
      <c r="T113" s="31">
        <v>0</v>
      </c>
      <c r="U113" s="55">
        <v>75</v>
      </c>
      <c r="V113" s="55">
        <v>54</v>
      </c>
      <c r="W113" s="62">
        <v>6</v>
      </c>
      <c r="X113" s="52" t="s">
        <v>1545</v>
      </c>
      <c r="Y113" s="45">
        <f t="shared" si="7"/>
        <v>2</v>
      </c>
      <c r="Z113" s="45">
        <f t="shared" si="8"/>
        <v>5</v>
      </c>
      <c r="AA113" s="45">
        <f t="shared" si="9"/>
        <v>2</v>
      </c>
      <c r="AB113" s="44">
        <f t="shared" si="10"/>
        <v>8</v>
      </c>
      <c r="AC113" s="69">
        <f t="shared" si="11"/>
        <v>3</v>
      </c>
      <c r="AD113" s="69">
        <f t="shared" si="12"/>
        <v>3</v>
      </c>
      <c r="AE113" s="69">
        <f t="shared" si="13"/>
        <v>2</v>
      </c>
      <c r="AF113" s="69"/>
      <c r="AG113">
        <v>3</v>
      </c>
      <c r="AH113">
        <v>5</v>
      </c>
    </row>
    <row r="114" spans="1:38">
      <c r="A114" t="s">
        <v>350</v>
      </c>
      <c r="B114" t="s">
        <v>208</v>
      </c>
      <c r="C114" t="s">
        <v>413</v>
      </c>
      <c r="D114">
        <v>22</v>
      </c>
      <c r="E114">
        <v>4</v>
      </c>
      <c r="F114" t="s">
        <v>209</v>
      </c>
      <c r="G114">
        <v>2007</v>
      </c>
      <c r="H114" s="58">
        <v>22</v>
      </c>
      <c r="I114" s="59">
        <v>1</v>
      </c>
      <c r="J114" s="59">
        <v>3</v>
      </c>
      <c r="K114" s="59">
        <v>1</v>
      </c>
      <c r="L114" s="59">
        <v>0</v>
      </c>
      <c r="M114" s="18"/>
      <c r="N114" s="8"/>
      <c r="O114" s="8"/>
      <c r="P114" s="8"/>
      <c r="Q114" s="19">
        <v>1</v>
      </c>
      <c r="R114" s="37">
        <v>6</v>
      </c>
      <c r="S114" s="11">
        <v>16</v>
      </c>
      <c r="T114" s="16">
        <v>0</v>
      </c>
      <c r="U114" s="55">
        <v>75</v>
      </c>
      <c r="V114" s="55">
        <v>54</v>
      </c>
      <c r="W114" s="62">
        <v>2</v>
      </c>
      <c r="X114" s="47" t="s">
        <v>1545</v>
      </c>
      <c r="Y114" s="45">
        <f t="shared" si="7"/>
        <v>3</v>
      </c>
      <c r="Z114" s="45">
        <f t="shared" si="8"/>
        <v>24</v>
      </c>
      <c r="AA114" s="45">
        <f t="shared" si="9"/>
        <v>3</v>
      </c>
      <c r="AB114" s="44">
        <f t="shared" si="10"/>
        <v>47</v>
      </c>
      <c r="AC114" s="69">
        <f t="shared" si="11"/>
        <v>17</v>
      </c>
      <c r="AD114" s="69">
        <f t="shared" si="12"/>
        <v>6</v>
      </c>
      <c r="AE114" s="69">
        <f t="shared" si="13"/>
        <v>18</v>
      </c>
      <c r="AF114" s="69"/>
      <c r="AG114">
        <v>17</v>
      </c>
      <c r="AH114">
        <v>6</v>
      </c>
      <c r="AI114">
        <v>24</v>
      </c>
    </row>
    <row r="115" spans="1:38">
      <c r="A115" t="s">
        <v>351</v>
      </c>
      <c r="B115" t="s">
        <v>210</v>
      </c>
      <c r="C115" t="s">
        <v>413</v>
      </c>
      <c r="D115">
        <v>22</v>
      </c>
      <c r="E115">
        <v>4</v>
      </c>
      <c r="F115" t="s">
        <v>211</v>
      </c>
      <c r="G115">
        <v>2007</v>
      </c>
      <c r="H115" s="58">
        <v>16</v>
      </c>
      <c r="I115" s="59">
        <v>1</v>
      </c>
      <c r="J115" s="59">
        <v>6</v>
      </c>
      <c r="K115" s="59">
        <v>1</v>
      </c>
      <c r="L115" s="59">
        <v>1</v>
      </c>
      <c r="M115" s="20"/>
      <c r="N115" s="13"/>
      <c r="O115" s="13"/>
      <c r="P115" s="13"/>
      <c r="Q115" s="21">
        <v>1</v>
      </c>
      <c r="R115" s="22">
        <v>3</v>
      </c>
      <c r="S115" s="6">
        <v>16</v>
      </c>
      <c r="T115" s="31">
        <v>0</v>
      </c>
      <c r="U115" s="55">
        <v>75</v>
      </c>
      <c r="V115" s="55">
        <v>54</v>
      </c>
      <c r="W115" s="62">
        <v>4</v>
      </c>
      <c r="X115" s="52" t="s">
        <v>1545</v>
      </c>
      <c r="Y115" s="45">
        <f t="shared" si="7"/>
        <v>6</v>
      </c>
      <c r="Z115" s="45">
        <f t="shared" si="8"/>
        <v>20</v>
      </c>
      <c r="AA115" s="45">
        <f t="shared" si="9"/>
        <v>1</v>
      </c>
      <c r="AB115" s="44">
        <f t="shared" si="10"/>
        <v>87</v>
      </c>
      <c r="AC115" s="69">
        <f t="shared" si="11"/>
        <v>20</v>
      </c>
      <c r="AD115" s="69">
        <f t="shared" si="12"/>
        <v>8</v>
      </c>
      <c r="AE115" s="69">
        <f t="shared" si="13"/>
        <v>12</v>
      </c>
      <c r="AF115" s="69"/>
      <c r="AG115">
        <v>20</v>
      </c>
      <c r="AH115">
        <v>8</v>
      </c>
      <c r="AI115">
        <v>16</v>
      </c>
      <c r="AJ115">
        <v>10</v>
      </c>
      <c r="AK115">
        <v>18</v>
      </c>
      <c r="AL115">
        <v>15</v>
      </c>
    </row>
    <row r="116" spans="1:38">
      <c r="A116" t="s">
        <v>352</v>
      </c>
      <c r="B116" t="s">
        <v>212</v>
      </c>
      <c r="C116" t="s">
        <v>413</v>
      </c>
      <c r="D116">
        <v>22</v>
      </c>
      <c r="E116">
        <v>4</v>
      </c>
      <c r="F116" t="s">
        <v>213</v>
      </c>
      <c r="G116">
        <v>2007</v>
      </c>
      <c r="H116" s="58">
        <v>15</v>
      </c>
      <c r="I116" s="59">
        <v>1</v>
      </c>
      <c r="J116" s="59">
        <v>2</v>
      </c>
      <c r="K116" s="59">
        <v>1</v>
      </c>
      <c r="L116" s="59">
        <v>0</v>
      </c>
      <c r="M116" s="18"/>
      <c r="N116" s="8"/>
      <c r="O116" s="8"/>
      <c r="P116" s="8"/>
      <c r="Q116" s="19">
        <v>1</v>
      </c>
      <c r="R116" s="37">
        <v>2</v>
      </c>
      <c r="S116" s="11">
        <v>16</v>
      </c>
      <c r="T116" s="16">
        <v>0</v>
      </c>
      <c r="U116" s="55">
        <v>75</v>
      </c>
      <c r="V116" s="55">
        <v>54</v>
      </c>
      <c r="W116" s="62">
        <v>31</v>
      </c>
      <c r="X116" s="47" t="s">
        <v>1545</v>
      </c>
      <c r="Y116" s="45">
        <f t="shared" si="7"/>
        <v>2</v>
      </c>
      <c r="Z116" s="45">
        <f t="shared" si="8"/>
        <v>16</v>
      </c>
      <c r="AA116" s="45">
        <f t="shared" si="9"/>
        <v>2</v>
      </c>
      <c r="AB116" s="44">
        <f t="shared" si="10"/>
        <v>30</v>
      </c>
      <c r="AC116" s="69">
        <f t="shared" si="11"/>
        <v>14</v>
      </c>
      <c r="AD116" s="69">
        <f t="shared" si="12"/>
        <v>14</v>
      </c>
      <c r="AE116" s="69">
        <f t="shared" si="13"/>
        <v>2</v>
      </c>
      <c r="AF116" s="69"/>
      <c r="AG116">
        <v>14</v>
      </c>
      <c r="AH116">
        <v>16</v>
      </c>
    </row>
    <row r="117" spans="1:38">
      <c r="A117" t="s">
        <v>353</v>
      </c>
      <c r="B117" t="s">
        <v>214</v>
      </c>
      <c r="C117" t="s">
        <v>413</v>
      </c>
      <c r="D117">
        <v>22</v>
      </c>
      <c r="E117">
        <v>4</v>
      </c>
      <c r="F117" t="s">
        <v>215</v>
      </c>
      <c r="G117">
        <v>2007</v>
      </c>
      <c r="H117" s="58">
        <v>9</v>
      </c>
      <c r="I117" s="59">
        <v>2</v>
      </c>
      <c r="J117" s="59">
        <v>2</v>
      </c>
      <c r="K117" s="59">
        <v>0</v>
      </c>
      <c r="L117" s="59">
        <v>0</v>
      </c>
      <c r="M117" s="20"/>
      <c r="N117" s="13"/>
      <c r="O117" s="13"/>
      <c r="P117" s="13"/>
      <c r="Q117" s="21">
        <v>1</v>
      </c>
      <c r="R117" s="41"/>
      <c r="S117" s="6">
        <v>114</v>
      </c>
      <c r="T117" s="6">
        <v>0</v>
      </c>
      <c r="U117" s="55">
        <v>75</v>
      </c>
      <c r="V117" s="55">
        <v>54</v>
      </c>
      <c r="W117" s="62">
        <v>18</v>
      </c>
      <c r="X117" s="44" t="s">
        <v>1546</v>
      </c>
      <c r="Y117" s="45">
        <f t="shared" si="7"/>
        <v>2</v>
      </c>
      <c r="Z117" s="45">
        <f t="shared" si="8"/>
        <v>8</v>
      </c>
      <c r="AA117" s="45">
        <f t="shared" si="9"/>
        <v>1</v>
      </c>
      <c r="AB117" s="44">
        <f t="shared" si="10"/>
        <v>13</v>
      </c>
      <c r="AC117" s="69">
        <f t="shared" si="11"/>
        <v>8</v>
      </c>
      <c r="AD117" s="69">
        <f t="shared" si="12"/>
        <v>5</v>
      </c>
      <c r="AE117" s="69">
        <f t="shared" si="13"/>
        <v>3</v>
      </c>
      <c r="AF117" s="69"/>
      <c r="AG117">
        <v>8</v>
      </c>
      <c r="AH117">
        <v>5</v>
      </c>
    </row>
    <row r="118" spans="1:38">
      <c r="A118" t="s">
        <v>354</v>
      </c>
      <c r="B118" t="s">
        <v>216</v>
      </c>
      <c r="C118" t="s">
        <v>413</v>
      </c>
      <c r="D118">
        <v>22</v>
      </c>
      <c r="E118">
        <v>4</v>
      </c>
      <c r="F118" t="s">
        <v>217</v>
      </c>
      <c r="G118">
        <v>2007</v>
      </c>
      <c r="H118" s="58">
        <v>6</v>
      </c>
      <c r="I118" s="59">
        <v>1</v>
      </c>
      <c r="J118" s="59">
        <v>3</v>
      </c>
      <c r="K118" s="59">
        <v>0</v>
      </c>
      <c r="L118" s="59">
        <v>1</v>
      </c>
      <c r="M118" s="18"/>
      <c r="N118" s="8"/>
      <c r="O118" s="8"/>
      <c r="P118" s="8"/>
      <c r="Q118" s="19">
        <v>1</v>
      </c>
      <c r="R118" s="37">
        <v>13</v>
      </c>
      <c r="S118" s="11">
        <v>13</v>
      </c>
      <c r="T118" s="16">
        <v>0</v>
      </c>
      <c r="U118" s="55">
        <v>75</v>
      </c>
      <c r="V118" s="55">
        <v>54</v>
      </c>
      <c r="W118" s="62">
        <v>11</v>
      </c>
      <c r="X118" s="47" t="s">
        <v>1545</v>
      </c>
      <c r="Y118" s="45">
        <f t="shared" si="7"/>
        <v>3</v>
      </c>
      <c r="Z118" s="45">
        <f t="shared" si="8"/>
        <v>8</v>
      </c>
      <c r="AA118" s="45">
        <f t="shared" si="9"/>
        <v>2</v>
      </c>
      <c r="AB118" s="44">
        <f t="shared" si="10"/>
        <v>19</v>
      </c>
      <c r="AC118" s="69">
        <f t="shared" si="11"/>
        <v>5</v>
      </c>
      <c r="AD118" s="69">
        <f t="shared" si="12"/>
        <v>5</v>
      </c>
      <c r="AE118" s="69">
        <f t="shared" si="13"/>
        <v>3</v>
      </c>
      <c r="AF118" s="69"/>
      <c r="AG118">
        <v>5</v>
      </c>
      <c r="AH118">
        <v>8</v>
      </c>
      <c r="AI118">
        <v>6</v>
      </c>
    </row>
    <row r="119" spans="1:38">
      <c r="A119" t="s">
        <v>355</v>
      </c>
      <c r="B119" t="s">
        <v>218</v>
      </c>
      <c r="C119" t="s">
        <v>413</v>
      </c>
      <c r="D119">
        <v>22</v>
      </c>
      <c r="E119">
        <v>4</v>
      </c>
      <c r="F119" t="s">
        <v>219</v>
      </c>
      <c r="G119">
        <v>2007</v>
      </c>
      <c r="H119" s="58">
        <v>9</v>
      </c>
      <c r="I119" s="59">
        <v>1</v>
      </c>
      <c r="J119" s="59">
        <v>2</v>
      </c>
      <c r="K119" s="59">
        <v>1</v>
      </c>
      <c r="L119" s="59">
        <v>0</v>
      </c>
      <c r="M119" s="20"/>
      <c r="N119" s="13"/>
      <c r="O119" s="13"/>
      <c r="P119" s="13"/>
      <c r="Q119" s="21">
        <v>1</v>
      </c>
      <c r="R119" s="22">
        <v>1</v>
      </c>
      <c r="S119" s="6">
        <v>10</v>
      </c>
      <c r="T119" s="31">
        <v>0</v>
      </c>
      <c r="U119" s="55">
        <v>75</v>
      </c>
      <c r="V119" s="55">
        <v>54</v>
      </c>
      <c r="W119" s="61">
        <v>0</v>
      </c>
      <c r="X119" s="52" t="s">
        <v>1545</v>
      </c>
      <c r="Y119" s="45">
        <f t="shared" si="7"/>
        <v>2</v>
      </c>
      <c r="Z119" s="45">
        <f t="shared" si="8"/>
        <v>10</v>
      </c>
      <c r="AA119" s="45">
        <f t="shared" si="9"/>
        <v>1</v>
      </c>
      <c r="AB119" s="44">
        <f t="shared" si="10"/>
        <v>18</v>
      </c>
      <c r="AC119" s="69">
        <f t="shared" si="11"/>
        <v>10</v>
      </c>
      <c r="AD119" s="69">
        <f t="shared" si="12"/>
        <v>8</v>
      </c>
      <c r="AE119" s="69">
        <f t="shared" si="13"/>
        <v>2</v>
      </c>
      <c r="AF119" s="69"/>
      <c r="AG119">
        <v>10</v>
      </c>
      <c r="AH119">
        <v>8</v>
      </c>
    </row>
    <row r="120" spans="1:38">
      <c r="A120" t="s">
        <v>356</v>
      </c>
      <c r="B120" t="s">
        <v>220</v>
      </c>
      <c r="C120" t="s">
        <v>413</v>
      </c>
      <c r="D120">
        <v>22</v>
      </c>
      <c r="E120">
        <v>4</v>
      </c>
      <c r="F120" t="s">
        <v>221</v>
      </c>
      <c r="G120">
        <v>2007</v>
      </c>
      <c r="H120" s="58">
        <v>5</v>
      </c>
      <c r="I120" s="59">
        <v>1</v>
      </c>
      <c r="J120" s="59">
        <v>1</v>
      </c>
      <c r="K120" s="59">
        <v>0</v>
      </c>
      <c r="L120" s="59">
        <v>0</v>
      </c>
      <c r="M120" s="18"/>
      <c r="N120" s="8"/>
      <c r="O120" s="8"/>
      <c r="P120" s="8"/>
      <c r="Q120" s="19">
        <v>1</v>
      </c>
      <c r="R120" s="37">
        <v>5</v>
      </c>
      <c r="S120" s="11">
        <v>23</v>
      </c>
      <c r="T120" s="16">
        <v>0</v>
      </c>
      <c r="U120" s="55">
        <v>75</v>
      </c>
      <c r="V120" s="55">
        <v>54</v>
      </c>
      <c r="W120" s="62">
        <v>5</v>
      </c>
      <c r="X120" s="47" t="s">
        <v>1545</v>
      </c>
      <c r="Y120" s="45">
        <f t="shared" si="7"/>
        <v>1</v>
      </c>
      <c r="Z120" s="45">
        <f t="shared" si="8"/>
        <v>5</v>
      </c>
      <c r="AA120" s="45">
        <f t="shared" si="9"/>
        <v>1</v>
      </c>
      <c r="AB120" s="44">
        <f t="shared" si="10"/>
        <v>5</v>
      </c>
      <c r="AC120" s="69">
        <f t="shared" si="11"/>
        <v>5</v>
      </c>
      <c r="AD120" s="69">
        <f t="shared" si="12"/>
        <v>5</v>
      </c>
      <c r="AE120" s="69">
        <f t="shared" si="13"/>
        <v>0</v>
      </c>
      <c r="AF120" s="69"/>
      <c r="AG120">
        <v>5</v>
      </c>
    </row>
    <row r="121" spans="1:38">
      <c r="A121" t="s">
        <v>357</v>
      </c>
      <c r="B121" t="s">
        <v>222</v>
      </c>
      <c r="C121" t="s">
        <v>413</v>
      </c>
      <c r="D121">
        <v>22</v>
      </c>
      <c r="E121">
        <v>4</v>
      </c>
      <c r="F121" t="s">
        <v>223</v>
      </c>
      <c r="G121">
        <v>2007</v>
      </c>
      <c r="H121" s="58">
        <v>14</v>
      </c>
      <c r="I121" s="59">
        <v>1</v>
      </c>
      <c r="J121" s="59">
        <v>3</v>
      </c>
      <c r="K121" s="59">
        <v>0</v>
      </c>
      <c r="L121" s="59">
        <v>1</v>
      </c>
      <c r="M121" s="20"/>
      <c r="N121" s="13"/>
      <c r="O121" s="13"/>
      <c r="P121" s="13"/>
      <c r="Q121" s="21">
        <v>1</v>
      </c>
      <c r="R121" s="22">
        <v>10</v>
      </c>
      <c r="S121" s="6">
        <v>11</v>
      </c>
      <c r="T121" s="31">
        <v>0</v>
      </c>
      <c r="U121" s="55">
        <v>75</v>
      </c>
      <c r="V121" s="55">
        <v>54</v>
      </c>
      <c r="W121" s="61">
        <v>10</v>
      </c>
      <c r="X121" s="52" t="s">
        <v>1545</v>
      </c>
      <c r="Y121" s="45">
        <f t="shared" si="7"/>
        <v>3</v>
      </c>
      <c r="Z121" s="45">
        <f t="shared" si="8"/>
        <v>26</v>
      </c>
      <c r="AA121" s="45">
        <f t="shared" si="9"/>
        <v>3</v>
      </c>
      <c r="AB121" s="44">
        <f t="shared" si="10"/>
        <v>49</v>
      </c>
      <c r="AC121" s="69">
        <f t="shared" si="11"/>
        <v>19</v>
      </c>
      <c r="AD121" s="69">
        <f t="shared" si="12"/>
        <v>4</v>
      </c>
      <c r="AE121" s="69">
        <f t="shared" si="13"/>
        <v>22</v>
      </c>
      <c r="AF121" s="69"/>
      <c r="AG121">
        <v>19</v>
      </c>
      <c r="AH121">
        <v>4</v>
      </c>
      <c r="AI121">
        <v>26</v>
      </c>
    </row>
    <row r="122" spans="1:38">
      <c r="A122" t="s">
        <v>358</v>
      </c>
      <c r="B122" t="s">
        <v>224</v>
      </c>
      <c r="C122" t="s">
        <v>413</v>
      </c>
      <c r="D122">
        <v>22</v>
      </c>
      <c r="E122">
        <v>4</v>
      </c>
      <c r="F122" t="s">
        <v>225</v>
      </c>
      <c r="G122">
        <v>2007</v>
      </c>
      <c r="H122" s="58">
        <v>14</v>
      </c>
      <c r="I122" s="59">
        <v>1</v>
      </c>
      <c r="J122" s="59">
        <v>2</v>
      </c>
      <c r="K122" s="59">
        <v>0</v>
      </c>
      <c r="L122" s="59">
        <v>1</v>
      </c>
      <c r="M122" s="18"/>
      <c r="N122" s="8"/>
      <c r="O122" s="8"/>
      <c r="P122" s="8"/>
      <c r="Q122" s="19">
        <v>1</v>
      </c>
      <c r="R122" s="37">
        <v>1</v>
      </c>
      <c r="S122" s="11">
        <v>13</v>
      </c>
      <c r="T122" s="16">
        <v>0</v>
      </c>
      <c r="U122" s="55">
        <v>75</v>
      </c>
      <c r="V122" s="55">
        <v>54</v>
      </c>
      <c r="W122" s="62">
        <v>6</v>
      </c>
      <c r="X122" s="47" t="s">
        <v>1545</v>
      </c>
      <c r="Y122" s="45">
        <f t="shared" si="7"/>
        <v>2</v>
      </c>
      <c r="Z122" s="45">
        <f t="shared" si="8"/>
        <v>19</v>
      </c>
      <c r="AA122" s="45">
        <f t="shared" si="9"/>
        <v>1</v>
      </c>
      <c r="AB122" s="44">
        <f t="shared" si="10"/>
        <v>25</v>
      </c>
      <c r="AC122" s="69">
        <f t="shared" si="11"/>
        <v>19</v>
      </c>
      <c r="AD122" s="69">
        <f t="shared" si="12"/>
        <v>6</v>
      </c>
      <c r="AE122" s="69">
        <f t="shared" si="13"/>
        <v>13</v>
      </c>
      <c r="AF122" s="69"/>
      <c r="AG122">
        <v>19</v>
      </c>
      <c r="AH122">
        <v>6</v>
      </c>
    </row>
    <row r="123" spans="1:38">
      <c r="A123" t="s">
        <v>359</v>
      </c>
      <c r="B123" t="s">
        <v>226</v>
      </c>
      <c r="C123" t="s">
        <v>413</v>
      </c>
      <c r="D123">
        <v>22</v>
      </c>
      <c r="E123">
        <v>4</v>
      </c>
      <c r="F123" t="s">
        <v>227</v>
      </c>
      <c r="G123">
        <v>2007</v>
      </c>
      <c r="H123" s="58">
        <v>11</v>
      </c>
      <c r="I123" s="59">
        <v>1</v>
      </c>
      <c r="J123" s="59">
        <v>3</v>
      </c>
      <c r="K123" s="59">
        <v>1</v>
      </c>
      <c r="L123" s="59">
        <v>1</v>
      </c>
      <c r="M123" s="20"/>
      <c r="N123" s="13"/>
      <c r="O123" s="13"/>
      <c r="P123" s="13"/>
      <c r="Q123" s="21">
        <v>1</v>
      </c>
      <c r="R123" s="22">
        <v>12</v>
      </c>
      <c r="S123" s="6">
        <v>14</v>
      </c>
      <c r="T123" s="31">
        <v>0</v>
      </c>
      <c r="U123" s="55">
        <v>75</v>
      </c>
      <c r="V123" s="55">
        <v>54</v>
      </c>
      <c r="W123" s="61">
        <v>3</v>
      </c>
      <c r="X123" s="52" t="s">
        <v>1545</v>
      </c>
      <c r="Y123" s="45">
        <f t="shared" si="7"/>
        <v>3</v>
      </c>
      <c r="Z123" s="45">
        <f t="shared" si="8"/>
        <v>12</v>
      </c>
      <c r="AA123" s="45">
        <f t="shared" si="9"/>
        <v>1</v>
      </c>
      <c r="AB123" s="44">
        <f t="shared" si="10"/>
        <v>16</v>
      </c>
      <c r="AC123" s="69">
        <f t="shared" si="11"/>
        <v>12</v>
      </c>
      <c r="AD123" s="69">
        <f t="shared" si="12"/>
        <v>1</v>
      </c>
      <c r="AE123" s="69">
        <f t="shared" si="13"/>
        <v>11</v>
      </c>
      <c r="AF123" s="69"/>
      <c r="AG123">
        <v>12</v>
      </c>
      <c r="AH123">
        <v>3</v>
      </c>
      <c r="AI123">
        <v>1</v>
      </c>
    </row>
    <row r="124" spans="1:38">
      <c r="A124" t="s">
        <v>360</v>
      </c>
      <c r="B124" t="s">
        <v>228</v>
      </c>
      <c r="C124" t="s">
        <v>413</v>
      </c>
      <c r="D124">
        <v>22</v>
      </c>
      <c r="E124">
        <v>4</v>
      </c>
      <c r="F124" t="s">
        <v>229</v>
      </c>
      <c r="G124">
        <v>2007</v>
      </c>
      <c r="H124" s="58">
        <v>6</v>
      </c>
      <c r="I124" s="59">
        <v>1</v>
      </c>
      <c r="J124" s="59">
        <v>1</v>
      </c>
      <c r="K124" s="59">
        <v>1</v>
      </c>
      <c r="L124" s="59">
        <v>0</v>
      </c>
      <c r="M124" s="18"/>
      <c r="N124" s="8"/>
      <c r="O124" s="8"/>
      <c r="P124" s="8"/>
      <c r="Q124" s="19">
        <v>1</v>
      </c>
      <c r="R124" s="37">
        <v>15</v>
      </c>
      <c r="S124" s="11">
        <v>11</v>
      </c>
      <c r="T124" s="16">
        <v>0</v>
      </c>
      <c r="U124" s="55">
        <v>75</v>
      </c>
      <c r="V124" s="55">
        <v>54</v>
      </c>
      <c r="W124" s="62">
        <v>3</v>
      </c>
      <c r="X124" s="47" t="s">
        <v>1545</v>
      </c>
      <c r="Y124" s="45">
        <f t="shared" si="7"/>
        <v>1</v>
      </c>
      <c r="Z124" s="45">
        <f t="shared" si="8"/>
        <v>6</v>
      </c>
      <c r="AA124" s="45">
        <f t="shared" si="9"/>
        <v>1</v>
      </c>
      <c r="AB124" s="44">
        <f t="shared" si="10"/>
        <v>6</v>
      </c>
      <c r="AC124" s="69">
        <f t="shared" si="11"/>
        <v>6</v>
      </c>
      <c r="AD124" s="69">
        <f t="shared" si="12"/>
        <v>6</v>
      </c>
      <c r="AE124" s="69">
        <f t="shared" si="13"/>
        <v>0</v>
      </c>
      <c r="AF124" s="69"/>
      <c r="AG124">
        <v>6</v>
      </c>
    </row>
    <row r="125" spans="1:38">
      <c r="A125" t="s">
        <v>361</v>
      </c>
      <c r="B125" t="s">
        <v>230</v>
      </c>
      <c r="C125" t="s">
        <v>413</v>
      </c>
      <c r="D125">
        <v>22</v>
      </c>
      <c r="E125">
        <v>4</v>
      </c>
      <c r="F125" t="s">
        <v>231</v>
      </c>
      <c r="G125">
        <v>2007</v>
      </c>
      <c r="H125" s="58">
        <v>6</v>
      </c>
      <c r="I125" s="59">
        <v>1</v>
      </c>
      <c r="J125" s="59">
        <v>3</v>
      </c>
      <c r="K125" s="59">
        <v>0</v>
      </c>
      <c r="L125" s="59">
        <v>1</v>
      </c>
      <c r="M125" s="20"/>
      <c r="N125" s="13"/>
      <c r="O125" s="13"/>
      <c r="P125" s="13"/>
      <c r="Q125" s="21">
        <v>1</v>
      </c>
      <c r="R125" s="22">
        <v>3</v>
      </c>
      <c r="S125" s="6">
        <v>8</v>
      </c>
      <c r="T125" s="31">
        <v>0</v>
      </c>
      <c r="U125" s="55">
        <v>75</v>
      </c>
      <c r="V125" s="55">
        <v>54</v>
      </c>
      <c r="W125" s="61">
        <v>2</v>
      </c>
      <c r="X125" s="52" t="s">
        <v>1545</v>
      </c>
      <c r="Y125" s="45">
        <f t="shared" si="7"/>
        <v>3</v>
      </c>
      <c r="Z125" s="45">
        <f t="shared" si="8"/>
        <v>6</v>
      </c>
      <c r="AA125" s="45">
        <f t="shared" si="9"/>
        <v>2</v>
      </c>
      <c r="AB125" s="44">
        <f t="shared" si="10"/>
        <v>10</v>
      </c>
      <c r="AC125" s="69">
        <f t="shared" si="11"/>
        <v>2</v>
      </c>
      <c r="AD125" s="69">
        <f t="shared" si="12"/>
        <v>2</v>
      </c>
      <c r="AE125" s="69">
        <f t="shared" si="13"/>
        <v>4</v>
      </c>
      <c r="AF125" s="69"/>
      <c r="AG125">
        <v>2</v>
      </c>
      <c r="AH125">
        <v>6</v>
      </c>
      <c r="AI125">
        <v>2</v>
      </c>
    </row>
    <row r="126" spans="1:38">
      <c r="A126" t="s">
        <v>362</v>
      </c>
      <c r="B126" t="s">
        <v>232</v>
      </c>
      <c r="C126" t="s">
        <v>413</v>
      </c>
      <c r="D126">
        <v>22</v>
      </c>
      <c r="E126">
        <v>4</v>
      </c>
      <c r="F126" t="s">
        <v>233</v>
      </c>
      <c r="G126">
        <v>2007</v>
      </c>
      <c r="H126" s="58">
        <v>11</v>
      </c>
      <c r="I126" s="59">
        <v>1</v>
      </c>
      <c r="J126" s="59">
        <v>2</v>
      </c>
      <c r="K126" s="59">
        <v>0</v>
      </c>
      <c r="L126" s="59">
        <v>0</v>
      </c>
      <c r="M126" s="18"/>
      <c r="N126" s="8"/>
      <c r="O126" s="8"/>
      <c r="P126" s="8"/>
      <c r="Q126" s="19">
        <v>1</v>
      </c>
      <c r="R126" s="37">
        <v>5</v>
      </c>
      <c r="S126" s="11">
        <v>6</v>
      </c>
      <c r="T126" s="16">
        <v>0</v>
      </c>
      <c r="U126" s="55">
        <v>75</v>
      </c>
      <c r="V126" s="55">
        <v>54</v>
      </c>
      <c r="W126" s="61">
        <v>3</v>
      </c>
      <c r="X126" s="47" t="s">
        <v>1545</v>
      </c>
      <c r="Y126" s="45">
        <f t="shared" si="7"/>
        <v>2</v>
      </c>
      <c r="Z126" s="45">
        <f t="shared" si="8"/>
        <v>14</v>
      </c>
      <c r="AA126" s="45">
        <f t="shared" si="9"/>
        <v>2</v>
      </c>
      <c r="AB126" s="44">
        <f t="shared" si="10"/>
        <v>17</v>
      </c>
      <c r="AC126" s="69">
        <f t="shared" si="11"/>
        <v>3</v>
      </c>
      <c r="AD126" s="69">
        <f t="shared" si="12"/>
        <v>3</v>
      </c>
      <c r="AE126" s="69">
        <f t="shared" si="13"/>
        <v>11</v>
      </c>
      <c r="AF126" s="69"/>
      <c r="AG126">
        <v>3</v>
      </c>
      <c r="AH126">
        <v>14</v>
      </c>
    </row>
    <row r="127" spans="1:38">
      <c r="A127" t="s">
        <v>363</v>
      </c>
      <c r="B127" t="s">
        <v>234</v>
      </c>
      <c r="C127" t="s">
        <v>413</v>
      </c>
      <c r="D127">
        <v>22</v>
      </c>
      <c r="E127">
        <v>4</v>
      </c>
      <c r="F127" t="s">
        <v>235</v>
      </c>
      <c r="G127">
        <v>2007</v>
      </c>
      <c r="H127" s="58">
        <v>6</v>
      </c>
      <c r="I127" s="59">
        <v>1</v>
      </c>
      <c r="J127" s="59">
        <v>2</v>
      </c>
      <c r="K127" s="59">
        <v>0</v>
      </c>
      <c r="L127" s="59">
        <v>1</v>
      </c>
      <c r="M127" s="20"/>
      <c r="N127" s="13"/>
      <c r="O127" s="13"/>
      <c r="P127" s="13"/>
      <c r="Q127" s="21">
        <v>1</v>
      </c>
      <c r="R127" s="41">
        <v>0</v>
      </c>
      <c r="S127" s="6">
        <v>6</v>
      </c>
      <c r="T127" s="31">
        <v>0</v>
      </c>
      <c r="U127" s="55">
        <v>75</v>
      </c>
      <c r="V127" s="55">
        <v>54</v>
      </c>
      <c r="W127" s="61">
        <v>1</v>
      </c>
      <c r="X127" s="52" t="s">
        <v>1545</v>
      </c>
      <c r="Y127" s="45">
        <f t="shared" si="7"/>
        <v>2</v>
      </c>
      <c r="Z127" s="45">
        <f t="shared" si="8"/>
        <v>6</v>
      </c>
      <c r="AA127" s="45">
        <f t="shared" si="9"/>
        <v>2</v>
      </c>
      <c r="AB127" s="44">
        <f t="shared" si="10"/>
        <v>8</v>
      </c>
      <c r="AC127" s="69">
        <f t="shared" si="11"/>
        <v>2</v>
      </c>
      <c r="AD127" s="69">
        <f t="shared" si="12"/>
        <v>2</v>
      </c>
      <c r="AE127" s="69">
        <f t="shared" si="13"/>
        <v>4</v>
      </c>
      <c r="AF127" s="69"/>
      <c r="AG127">
        <v>2</v>
      </c>
      <c r="AH127">
        <v>6</v>
      </c>
    </row>
    <row r="128" spans="1:38">
      <c r="A128" t="s">
        <v>364</v>
      </c>
      <c r="B128" t="s">
        <v>236</v>
      </c>
      <c r="C128" t="s">
        <v>413</v>
      </c>
      <c r="D128">
        <v>23</v>
      </c>
      <c r="E128">
        <v>1</v>
      </c>
      <c r="F128" s="1" t="s">
        <v>1426</v>
      </c>
      <c r="G128">
        <v>2008</v>
      </c>
      <c r="H128" s="58">
        <v>8</v>
      </c>
      <c r="I128" s="59">
        <v>4</v>
      </c>
      <c r="J128" s="59">
        <v>1</v>
      </c>
      <c r="K128" s="59">
        <v>0</v>
      </c>
      <c r="L128" s="59">
        <v>1</v>
      </c>
      <c r="M128" s="18"/>
      <c r="N128" s="8">
        <v>1</v>
      </c>
      <c r="O128" s="8"/>
      <c r="P128" s="8"/>
      <c r="Q128" s="19"/>
      <c r="R128" s="37">
        <v>23</v>
      </c>
      <c r="S128" s="11">
        <v>30</v>
      </c>
      <c r="T128" s="11">
        <v>1</v>
      </c>
      <c r="U128" s="55">
        <v>75</v>
      </c>
      <c r="V128" s="55">
        <v>54</v>
      </c>
      <c r="W128" s="62">
        <v>72</v>
      </c>
      <c r="Y128" s="45">
        <f t="shared" si="7"/>
        <v>1</v>
      </c>
      <c r="Z128" s="45">
        <f t="shared" si="8"/>
        <v>8</v>
      </c>
      <c r="AA128" s="45">
        <f t="shared" si="9"/>
        <v>1</v>
      </c>
      <c r="AB128" s="44">
        <f t="shared" si="10"/>
        <v>8</v>
      </c>
      <c r="AC128" s="69">
        <f t="shared" si="11"/>
        <v>8</v>
      </c>
      <c r="AD128" s="69">
        <f t="shared" si="12"/>
        <v>8</v>
      </c>
      <c r="AE128" s="69">
        <f t="shared" si="13"/>
        <v>0</v>
      </c>
      <c r="AF128" s="69"/>
      <c r="AG128">
        <v>8</v>
      </c>
    </row>
    <row r="129" spans="1:36">
      <c r="A129" t="s">
        <v>365</v>
      </c>
      <c r="B129" t="s">
        <v>237</v>
      </c>
      <c r="C129" t="s">
        <v>413</v>
      </c>
      <c r="D129">
        <v>23</v>
      </c>
      <c r="E129">
        <v>1</v>
      </c>
      <c r="F129" t="s">
        <v>238</v>
      </c>
      <c r="G129">
        <v>2008</v>
      </c>
      <c r="H129" s="58">
        <v>9</v>
      </c>
      <c r="I129" s="59">
        <v>1</v>
      </c>
      <c r="J129" s="59">
        <v>2</v>
      </c>
      <c r="K129" s="59">
        <v>0</v>
      </c>
      <c r="L129" s="59">
        <v>1</v>
      </c>
      <c r="M129" s="20"/>
      <c r="N129" s="13"/>
      <c r="O129" s="13"/>
      <c r="P129" s="13"/>
      <c r="Q129" s="21">
        <v>1</v>
      </c>
      <c r="R129" s="22">
        <v>4</v>
      </c>
      <c r="S129" s="6">
        <v>15</v>
      </c>
      <c r="T129" s="31">
        <v>0</v>
      </c>
      <c r="U129" s="55">
        <v>75</v>
      </c>
      <c r="V129" s="55">
        <v>54</v>
      </c>
      <c r="W129" s="61">
        <v>2</v>
      </c>
      <c r="X129" s="52" t="s">
        <v>1545</v>
      </c>
      <c r="Y129" s="45">
        <f t="shared" si="7"/>
        <v>2</v>
      </c>
      <c r="Z129" s="45">
        <f t="shared" si="8"/>
        <v>10</v>
      </c>
      <c r="AA129" s="45">
        <f t="shared" si="9"/>
        <v>2</v>
      </c>
      <c r="AB129" s="44">
        <f t="shared" si="10"/>
        <v>17</v>
      </c>
      <c r="AC129" s="69">
        <f t="shared" si="11"/>
        <v>7</v>
      </c>
      <c r="AD129" s="69">
        <f t="shared" si="12"/>
        <v>7</v>
      </c>
      <c r="AE129" s="69">
        <f t="shared" si="13"/>
        <v>3</v>
      </c>
      <c r="AF129" s="69"/>
      <c r="AG129">
        <v>7</v>
      </c>
      <c r="AH129">
        <v>10</v>
      </c>
    </row>
    <row r="130" spans="1:36">
      <c r="A130" t="s">
        <v>366</v>
      </c>
      <c r="B130" t="s">
        <v>239</v>
      </c>
      <c r="C130" t="s">
        <v>413</v>
      </c>
      <c r="D130">
        <v>23</v>
      </c>
      <c r="E130">
        <v>1</v>
      </c>
      <c r="F130" t="s">
        <v>240</v>
      </c>
      <c r="G130">
        <v>2008</v>
      </c>
      <c r="H130" s="58">
        <v>15</v>
      </c>
      <c r="I130" s="59">
        <v>1</v>
      </c>
      <c r="J130" s="59">
        <v>2</v>
      </c>
      <c r="K130" s="59">
        <v>0</v>
      </c>
      <c r="L130" s="59">
        <v>0</v>
      </c>
      <c r="M130" s="18"/>
      <c r="N130" s="8"/>
      <c r="O130" s="8"/>
      <c r="P130" s="8"/>
      <c r="Q130" s="19">
        <v>1</v>
      </c>
      <c r="R130" s="37">
        <v>2</v>
      </c>
      <c r="S130" s="11">
        <v>9</v>
      </c>
      <c r="T130" s="16">
        <v>0</v>
      </c>
      <c r="U130" s="55">
        <v>75</v>
      </c>
      <c r="V130" s="55">
        <v>54</v>
      </c>
      <c r="W130" s="61">
        <v>4</v>
      </c>
      <c r="X130" s="47" t="s">
        <v>1545</v>
      </c>
      <c r="Y130" s="45">
        <f t="shared" si="7"/>
        <v>2</v>
      </c>
      <c r="Z130" s="45">
        <f t="shared" si="8"/>
        <v>19</v>
      </c>
      <c r="AA130" s="45">
        <f t="shared" si="9"/>
        <v>2</v>
      </c>
      <c r="AB130" s="44">
        <f t="shared" si="10"/>
        <v>30</v>
      </c>
      <c r="AC130" s="69">
        <f t="shared" si="11"/>
        <v>11</v>
      </c>
      <c r="AD130" s="69">
        <f t="shared" si="12"/>
        <v>11</v>
      </c>
      <c r="AE130" s="69">
        <f t="shared" si="13"/>
        <v>8</v>
      </c>
      <c r="AF130" s="69"/>
      <c r="AG130">
        <v>11</v>
      </c>
      <c r="AH130">
        <v>19</v>
      </c>
    </row>
    <row r="131" spans="1:36">
      <c r="A131" t="s">
        <v>367</v>
      </c>
      <c r="B131" t="s">
        <v>241</v>
      </c>
      <c r="C131" t="s">
        <v>413</v>
      </c>
      <c r="D131">
        <v>23</v>
      </c>
      <c r="E131">
        <v>1</v>
      </c>
      <c r="F131" t="s">
        <v>242</v>
      </c>
      <c r="G131">
        <v>2008</v>
      </c>
      <c r="H131" s="58">
        <v>15</v>
      </c>
      <c r="I131" s="59">
        <v>1</v>
      </c>
      <c r="J131" s="59">
        <v>2</v>
      </c>
      <c r="K131" s="59">
        <v>0</v>
      </c>
      <c r="L131" s="59">
        <v>1</v>
      </c>
      <c r="M131" s="20"/>
      <c r="N131" s="13"/>
      <c r="O131" s="13"/>
      <c r="P131" s="13"/>
      <c r="Q131" s="21">
        <v>1</v>
      </c>
      <c r="R131" s="22">
        <v>10</v>
      </c>
      <c r="S131" s="6">
        <v>16</v>
      </c>
      <c r="T131" s="31">
        <v>0</v>
      </c>
      <c r="U131" s="55">
        <v>75</v>
      </c>
      <c r="V131" s="55">
        <v>54</v>
      </c>
      <c r="W131" s="61">
        <v>3</v>
      </c>
      <c r="X131" s="52" t="s">
        <v>1545</v>
      </c>
      <c r="Y131" s="45">
        <f t="shared" ref="Y131:Y194" si="14">COUNT(AG131:AN131)</f>
        <v>2</v>
      </c>
      <c r="Z131" s="45">
        <f t="shared" ref="Z131:Z194" si="15">MAX(AG131:AN131)</f>
        <v>17</v>
      </c>
      <c r="AA131" s="45">
        <f t="shared" ref="AA131:AA194" si="16">MATCH(MAX(AG131:AN131),AG131:AN131,0)</f>
        <v>2</v>
      </c>
      <c r="AB131" s="44">
        <f t="shared" ref="AB131:AB194" si="17">SUM(AG131:AN131)</f>
        <v>19</v>
      </c>
      <c r="AC131" s="69">
        <f t="shared" ref="AC131:AC194" si="18">+AG131</f>
        <v>2</v>
      </c>
      <c r="AD131" s="69">
        <f t="shared" ref="AD131:AD194" si="19">MIN(AG131:AN131)</f>
        <v>2</v>
      </c>
      <c r="AE131" s="69">
        <f t="shared" ref="AE131:AE194" si="20">Z131-AD131</f>
        <v>15</v>
      </c>
      <c r="AF131" s="69"/>
      <c r="AG131">
        <v>2</v>
      </c>
      <c r="AH131">
        <v>17</v>
      </c>
    </row>
    <row r="132" spans="1:36">
      <c r="A132" t="s">
        <v>368</v>
      </c>
      <c r="B132" t="s">
        <v>243</v>
      </c>
      <c r="C132" t="s">
        <v>413</v>
      </c>
      <c r="D132">
        <v>23</v>
      </c>
      <c r="E132">
        <v>1</v>
      </c>
      <c r="F132" t="s">
        <v>244</v>
      </c>
      <c r="G132">
        <v>2008</v>
      </c>
      <c r="H132" s="58">
        <v>5</v>
      </c>
      <c r="I132" s="59">
        <v>1</v>
      </c>
      <c r="J132" s="59">
        <v>2</v>
      </c>
      <c r="K132" s="59">
        <v>0</v>
      </c>
      <c r="L132" s="59">
        <v>1</v>
      </c>
      <c r="M132" s="18"/>
      <c r="N132" s="8"/>
      <c r="O132" s="8"/>
      <c r="P132" s="8"/>
      <c r="Q132" s="19">
        <v>1</v>
      </c>
      <c r="R132" s="37">
        <v>40</v>
      </c>
      <c r="S132" s="11">
        <v>20</v>
      </c>
      <c r="T132" s="16">
        <v>0</v>
      </c>
      <c r="U132" s="55">
        <v>75</v>
      </c>
      <c r="V132" s="55">
        <v>54</v>
      </c>
      <c r="W132" s="62">
        <v>58</v>
      </c>
      <c r="X132" s="47" t="s">
        <v>1545</v>
      </c>
      <c r="Y132" s="45">
        <f t="shared" si="14"/>
        <v>2</v>
      </c>
      <c r="Z132" s="45">
        <f t="shared" si="15"/>
        <v>10</v>
      </c>
      <c r="AA132" s="45">
        <f t="shared" si="16"/>
        <v>2</v>
      </c>
      <c r="AB132" s="44">
        <f t="shared" si="17"/>
        <v>15</v>
      </c>
      <c r="AC132" s="69">
        <f t="shared" si="18"/>
        <v>5</v>
      </c>
      <c r="AD132" s="69">
        <f t="shared" si="19"/>
        <v>5</v>
      </c>
      <c r="AE132" s="69">
        <f t="shared" si="20"/>
        <v>5</v>
      </c>
      <c r="AF132" s="69"/>
      <c r="AG132">
        <v>5</v>
      </c>
      <c r="AH132">
        <v>10</v>
      </c>
    </row>
    <row r="133" spans="1:36">
      <c r="A133" t="s">
        <v>369</v>
      </c>
      <c r="B133" t="s">
        <v>245</v>
      </c>
      <c r="C133" t="s">
        <v>413</v>
      </c>
      <c r="D133">
        <v>23</v>
      </c>
      <c r="E133">
        <v>1</v>
      </c>
      <c r="F133" t="s">
        <v>246</v>
      </c>
      <c r="G133">
        <v>2008</v>
      </c>
      <c r="H133" s="58">
        <v>33</v>
      </c>
      <c r="I133" s="59">
        <v>1</v>
      </c>
      <c r="J133" s="59">
        <v>1</v>
      </c>
      <c r="K133" s="59">
        <v>0</v>
      </c>
      <c r="L133" s="59">
        <v>0</v>
      </c>
      <c r="M133" s="20"/>
      <c r="N133" s="13"/>
      <c r="O133" s="13"/>
      <c r="P133" s="13"/>
      <c r="Q133" s="21">
        <v>1</v>
      </c>
      <c r="R133" s="22">
        <v>34</v>
      </c>
      <c r="S133" s="6">
        <v>13</v>
      </c>
      <c r="T133" s="6">
        <v>0</v>
      </c>
      <c r="U133" s="55">
        <v>75</v>
      </c>
      <c r="V133" s="55">
        <v>54</v>
      </c>
      <c r="W133" s="61">
        <v>35</v>
      </c>
      <c r="X133" s="44" t="s">
        <v>1547</v>
      </c>
      <c r="Y133" s="45">
        <f t="shared" si="14"/>
        <v>1</v>
      </c>
      <c r="Z133" s="45">
        <f t="shared" si="15"/>
        <v>36</v>
      </c>
      <c r="AA133" s="45">
        <f t="shared" si="16"/>
        <v>1</v>
      </c>
      <c r="AB133" s="44">
        <f t="shared" si="17"/>
        <v>36</v>
      </c>
      <c r="AC133" s="69">
        <f t="shared" si="18"/>
        <v>36</v>
      </c>
      <c r="AD133" s="69">
        <f t="shared" si="19"/>
        <v>36</v>
      </c>
      <c r="AE133" s="69">
        <f t="shared" si="20"/>
        <v>0</v>
      </c>
      <c r="AF133" s="69"/>
      <c r="AG133">
        <v>36</v>
      </c>
    </row>
    <row r="134" spans="1:36">
      <c r="A134" t="s">
        <v>370</v>
      </c>
      <c r="B134" t="s">
        <v>247</v>
      </c>
      <c r="C134" t="s">
        <v>413</v>
      </c>
      <c r="D134">
        <v>23</v>
      </c>
      <c r="E134">
        <v>1</v>
      </c>
      <c r="F134" t="s">
        <v>248</v>
      </c>
      <c r="G134">
        <v>2008</v>
      </c>
      <c r="H134" s="58">
        <v>6</v>
      </c>
      <c r="I134" s="59">
        <v>1</v>
      </c>
      <c r="J134" s="59">
        <v>3</v>
      </c>
      <c r="K134" s="59">
        <v>1</v>
      </c>
      <c r="L134" s="59">
        <v>0</v>
      </c>
      <c r="M134" s="18"/>
      <c r="N134" s="8"/>
      <c r="O134" s="8">
        <v>1</v>
      </c>
      <c r="P134" s="8"/>
      <c r="Q134" s="19"/>
      <c r="R134" s="37">
        <v>17</v>
      </c>
      <c r="S134" s="11">
        <v>11</v>
      </c>
      <c r="T134" s="11">
        <v>1</v>
      </c>
      <c r="U134" s="55">
        <v>75</v>
      </c>
      <c r="V134" s="55">
        <v>54</v>
      </c>
      <c r="W134" s="62">
        <v>44</v>
      </c>
      <c r="Y134" s="45">
        <f t="shared" si="14"/>
        <v>3</v>
      </c>
      <c r="Z134" s="45">
        <f t="shared" si="15"/>
        <v>10</v>
      </c>
      <c r="AA134" s="45">
        <f t="shared" si="16"/>
        <v>1</v>
      </c>
      <c r="AB134" s="44">
        <f t="shared" si="17"/>
        <v>22</v>
      </c>
      <c r="AC134" s="69">
        <f t="shared" si="18"/>
        <v>10</v>
      </c>
      <c r="AD134" s="69">
        <f t="shared" si="19"/>
        <v>4</v>
      </c>
      <c r="AE134" s="69">
        <f t="shared" si="20"/>
        <v>6</v>
      </c>
      <c r="AF134" s="69"/>
      <c r="AG134">
        <v>10</v>
      </c>
      <c r="AH134">
        <v>8</v>
      </c>
      <c r="AI134">
        <v>4</v>
      </c>
    </row>
    <row r="135" spans="1:36">
      <c r="A135" t="s">
        <v>360</v>
      </c>
      <c r="B135" t="s">
        <v>249</v>
      </c>
      <c r="C135" t="s">
        <v>413</v>
      </c>
      <c r="D135">
        <v>23</v>
      </c>
      <c r="E135">
        <v>1</v>
      </c>
      <c r="F135" t="s">
        <v>250</v>
      </c>
      <c r="G135">
        <v>2008</v>
      </c>
      <c r="H135" s="58">
        <v>6</v>
      </c>
      <c r="I135" s="59">
        <v>1</v>
      </c>
      <c r="J135" s="59">
        <v>1</v>
      </c>
      <c r="K135" s="59">
        <v>1</v>
      </c>
      <c r="L135" s="59">
        <v>0</v>
      </c>
      <c r="M135" s="20"/>
      <c r="N135" s="13"/>
      <c r="O135" s="13"/>
      <c r="P135" s="13"/>
      <c r="Q135" s="21">
        <v>1</v>
      </c>
      <c r="R135" s="22">
        <v>9</v>
      </c>
      <c r="S135" s="6">
        <v>24</v>
      </c>
      <c r="T135" s="31">
        <v>0</v>
      </c>
      <c r="U135" s="55">
        <v>75</v>
      </c>
      <c r="V135" s="55">
        <v>54</v>
      </c>
      <c r="W135" s="61">
        <v>11</v>
      </c>
      <c r="X135" s="52" t="s">
        <v>1545</v>
      </c>
      <c r="Y135" s="45">
        <f t="shared" si="14"/>
        <v>1</v>
      </c>
      <c r="Z135" s="45">
        <f t="shared" si="15"/>
        <v>6</v>
      </c>
      <c r="AA135" s="45">
        <f t="shared" si="16"/>
        <v>1</v>
      </c>
      <c r="AB135" s="44">
        <f t="shared" si="17"/>
        <v>6</v>
      </c>
      <c r="AC135" s="69">
        <f t="shared" si="18"/>
        <v>6</v>
      </c>
      <c r="AD135" s="69">
        <f t="shared" si="19"/>
        <v>6</v>
      </c>
      <c r="AE135" s="69">
        <f t="shared" si="20"/>
        <v>0</v>
      </c>
      <c r="AF135" s="69"/>
      <c r="AG135">
        <v>6</v>
      </c>
    </row>
    <row r="136" spans="1:36">
      <c r="A136" t="s">
        <v>371</v>
      </c>
      <c r="B136" t="s">
        <v>251</v>
      </c>
      <c r="C136" t="s">
        <v>413</v>
      </c>
      <c r="D136">
        <v>23</v>
      </c>
      <c r="E136">
        <v>4</v>
      </c>
      <c r="F136" t="s">
        <v>252</v>
      </c>
      <c r="G136">
        <v>2008</v>
      </c>
      <c r="H136">
        <v>12</v>
      </c>
      <c r="I136">
        <v>1</v>
      </c>
      <c r="J136" s="59">
        <v>4</v>
      </c>
      <c r="K136" s="59">
        <v>0</v>
      </c>
      <c r="L136" s="59">
        <v>1</v>
      </c>
      <c r="M136" s="18"/>
      <c r="N136" s="8">
        <v>1</v>
      </c>
      <c r="O136" s="8"/>
      <c r="P136" s="8"/>
      <c r="Q136" s="19"/>
      <c r="R136" s="42" t="s">
        <v>1520</v>
      </c>
      <c r="S136" s="11">
        <v>15</v>
      </c>
      <c r="T136" s="16">
        <v>0</v>
      </c>
      <c r="U136" s="55">
        <v>75</v>
      </c>
      <c r="V136" s="55">
        <v>54</v>
      </c>
      <c r="W136" s="63">
        <v>37</v>
      </c>
      <c r="X136" s="47" t="s">
        <v>1548</v>
      </c>
      <c r="Y136" s="45">
        <f t="shared" si="14"/>
        <v>4</v>
      </c>
      <c r="Z136" s="45">
        <f t="shared" si="15"/>
        <v>11</v>
      </c>
      <c r="AA136" s="45">
        <f t="shared" si="16"/>
        <v>4</v>
      </c>
      <c r="AB136" s="44">
        <f t="shared" si="17"/>
        <v>31</v>
      </c>
      <c r="AC136" s="69">
        <f t="shared" si="18"/>
        <v>7</v>
      </c>
      <c r="AD136" s="69">
        <f t="shared" si="19"/>
        <v>5</v>
      </c>
      <c r="AE136" s="69">
        <f t="shared" si="20"/>
        <v>6</v>
      </c>
      <c r="AF136" s="69"/>
      <c r="AG136">
        <v>7</v>
      </c>
      <c r="AH136">
        <v>5</v>
      </c>
      <c r="AI136">
        <v>8</v>
      </c>
      <c r="AJ136">
        <v>11</v>
      </c>
    </row>
    <row r="137" spans="1:36">
      <c r="A137" t="s">
        <v>372</v>
      </c>
      <c r="B137" t="s">
        <v>253</v>
      </c>
      <c r="C137" t="s">
        <v>413</v>
      </c>
      <c r="D137">
        <v>23</v>
      </c>
      <c r="E137">
        <v>4</v>
      </c>
      <c r="F137" t="s">
        <v>254</v>
      </c>
      <c r="G137">
        <v>2008</v>
      </c>
      <c r="H137" s="58">
        <v>11</v>
      </c>
      <c r="I137" s="59">
        <v>1</v>
      </c>
      <c r="J137" s="59">
        <v>1</v>
      </c>
      <c r="K137" s="59">
        <v>1</v>
      </c>
      <c r="L137" s="59">
        <v>0</v>
      </c>
      <c r="M137" s="20"/>
      <c r="N137" s="13">
        <v>1</v>
      </c>
      <c r="O137" s="13"/>
      <c r="P137" s="13"/>
      <c r="Q137" s="21"/>
      <c r="R137" s="22">
        <v>45</v>
      </c>
      <c r="S137" s="6">
        <v>12</v>
      </c>
      <c r="T137" s="31">
        <v>0</v>
      </c>
      <c r="U137" s="55">
        <v>75</v>
      </c>
      <c r="V137" s="55">
        <v>54</v>
      </c>
      <c r="W137" s="61">
        <v>138</v>
      </c>
      <c r="X137" s="52" t="s">
        <v>1549</v>
      </c>
      <c r="Y137" s="45">
        <f t="shared" si="14"/>
        <v>1</v>
      </c>
      <c r="Z137" s="45">
        <f t="shared" si="15"/>
        <v>13</v>
      </c>
      <c r="AA137" s="45">
        <f t="shared" si="16"/>
        <v>1</v>
      </c>
      <c r="AB137" s="44">
        <f t="shared" si="17"/>
        <v>13</v>
      </c>
      <c r="AC137" s="69">
        <f t="shared" si="18"/>
        <v>13</v>
      </c>
      <c r="AD137" s="69">
        <f t="shared" si="19"/>
        <v>13</v>
      </c>
      <c r="AE137" s="69">
        <f t="shared" si="20"/>
        <v>0</v>
      </c>
      <c r="AF137" s="69"/>
      <c r="AG137">
        <v>13</v>
      </c>
    </row>
    <row r="138" spans="1:36">
      <c r="A138" t="s">
        <v>373</v>
      </c>
      <c r="B138" t="s">
        <v>255</v>
      </c>
      <c r="C138" t="s">
        <v>413</v>
      </c>
      <c r="D138">
        <v>23</v>
      </c>
      <c r="E138">
        <v>4</v>
      </c>
      <c r="F138" t="s">
        <v>256</v>
      </c>
      <c r="G138">
        <v>2008</v>
      </c>
      <c r="H138">
        <v>3</v>
      </c>
      <c r="I138">
        <v>1</v>
      </c>
      <c r="J138">
        <v>1</v>
      </c>
      <c r="K138" s="59">
        <v>0</v>
      </c>
      <c r="L138">
        <v>0</v>
      </c>
      <c r="M138" s="18"/>
      <c r="N138" s="8">
        <v>1</v>
      </c>
      <c r="O138" s="8"/>
      <c r="P138" s="8"/>
      <c r="Q138" s="19"/>
      <c r="R138" s="37">
        <v>12</v>
      </c>
      <c r="S138" s="11">
        <v>9</v>
      </c>
      <c r="T138" s="16">
        <v>0</v>
      </c>
      <c r="U138" s="55">
        <v>75</v>
      </c>
      <c r="V138" s="55">
        <v>54</v>
      </c>
      <c r="W138" s="62">
        <v>38</v>
      </c>
      <c r="X138" s="47" t="s">
        <v>1550</v>
      </c>
      <c r="Y138" s="45">
        <f t="shared" si="14"/>
        <v>1</v>
      </c>
      <c r="Z138" s="45">
        <f t="shared" si="15"/>
        <v>3</v>
      </c>
      <c r="AA138" s="45">
        <f t="shared" si="16"/>
        <v>1</v>
      </c>
      <c r="AB138" s="44">
        <f t="shared" si="17"/>
        <v>3</v>
      </c>
      <c r="AC138" s="69">
        <f t="shared" si="18"/>
        <v>3</v>
      </c>
      <c r="AD138" s="69">
        <f t="shared" si="19"/>
        <v>3</v>
      </c>
      <c r="AE138" s="69">
        <f t="shared" si="20"/>
        <v>0</v>
      </c>
      <c r="AF138" s="69"/>
      <c r="AG138">
        <v>3</v>
      </c>
    </row>
    <row r="139" spans="1:36">
      <c r="A139" t="s">
        <v>374</v>
      </c>
      <c r="B139" t="s">
        <v>257</v>
      </c>
      <c r="C139" t="s">
        <v>413</v>
      </c>
      <c r="D139">
        <v>23</v>
      </c>
      <c r="E139">
        <v>4</v>
      </c>
      <c r="F139" t="s">
        <v>258</v>
      </c>
      <c r="G139">
        <v>2008</v>
      </c>
      <c r="H139">
        <v>7</v>
      </c>
      <c r="I139">
        <v>1</v>
      </c>
      <c r="J139">
        <v>2</v>
      </c>
      <c r="K139" s="59">
        <v>0</v>
      </c>
      <c r="L139">
        <v>0</v>
      </c>
      <c r="M139" s="20"/>
      <c r="N139" s="13">
        <v>1</v>
      </c>
      <c r="O139" s="13"/>
      <c r="P139" s="13"/>
      <c r="Q139" s="21"/>
      <c r="R139" s="22">
        <v>19</v>
      </c>
      <c r="S139" s="6">
        <v>15</v>
      </c>
      <c r="T139" s="31">
        <v>0</v>
      </c>
      <c r="U139" s="55">
        <v>75</v>
      </c>
      <c r="V139" s="55">
        <v>54</v>
      </c>
      <c r="W139" s="61">
        <v>45</v>
      </c>
      <c r="X139" s="52" t="s">
        <v>1550</v>
      </c>
      <c r="Y139" s="45">
        <f t="shared" si="14"/>
        <v>2</v>
      </c>
      <c r="Z139" s="45">
        <f t="shared" si="15"/>
        <v>8</v>
      </c>
      <c r="AA139" s="45">
        <f t="shared" si="16"/>
        <v>2</v>
      </c>
      <c r="AB139" s="44">
        <f t="shared" si="17"/>
        <v>15</v>
      </c>
      <c r="AC139" s="69">
        <f t="shared" si="18"/>
        <v>7</v>
      </c>
      <c r="AD139" s="69">
        <f t="shared" si="19"/>
        <v>7</v>
      </c>
      <c r="AE139" s="69">
        <f t="shared" si="20"/>
        <v>1</v>
      </c>
      <c r="AF139" s="69"/>
      <c r="AG139">
        <v>7</v>
      </c>
      <c r="AH139">
        <v>8</v>
      </c>
    </row>
    <row r="140" spans="1:36">
      <c r="A140" t="s">
        <v>375</v>
      </c>
      <c r="B140" t="s">
        <v>259</v>
      </c>
      <c r="C140" t="s">
        <v>413</v>
      </c>
      <c r="D140">
        <v>23</v>
      </c>
      <c r="E140">
        <v>4</v>
      </c>
      <c r="F140" t="s">
        <v>260</v>
      </c>
      <c r="G140">
        <v>2008</v>
      </c>
      <c r="H140">
        <v>8</v>
      </c>
      <c r="I140">
        <v>1</v>
      </c>
      <c r="J140">
        <v>2</v>
      </c>
      <c r="K140" s="59">
        <v>0</v>
      </c>
      <c r="L140">
        <v>0</v>
      </c>
      <c r="M140" s="18"/>
      <c r="N140" s="8">
        <v>1</v>
      </c>
      <c r="O140" s="8"/>
      <c r="P140" s="8"/>
      <c r="Q140" s="19"/>
      <c r="R140" s="37">
        <v>8</v>
      </c>
      <c r="S140" s="11">
        <v>11</v>
      </c>
      <c r="T140" s="16">
        <v>0</v>
      </c>
      <c r="U140" s="55">
        <v>75</v>
      </c>
      <c r="V140" s="55">
        <v>54</v>
      </c>
      <c r="W140" s="61">
        <v>19</v>
      </c>
      <c r="X140" s="47" t="s">
        <v>1551</v>
      </c>
      <c r="Y140" s="45">
        <f t="shared" si="14"/>
        <v>2</v>
      </c>
      <c r="Z140" s="45">
        <f t="shared" si="15"/>
        <v>11</v>
      </c>
      <c r="AA140" s="45">
        <f t="shared" si="16"/>
        <v>2</v>
      </c>
      <c r="AB140" s="44">
        <f t="shared" si="17"/>
        <v>19</v>
      </c>
      <c r="AC140" s="69">
        <f t="shared" si="18"/>
        <v>8</v>
      </c>
      <c r="AD140" s="69">
        <f t="shared" si="19"/>
        <v>8</v>
      </c>
      <c r="AE140" s="69">
        <f t="shared" si="20"/>
        <v>3</v>
      </c>
      <c r="AF140" s="69"/>
      <c r="AG140">
        <v>8</v>
      </c>
      <c r="AH140">
        <v>11</v>
      </c>
    </row>
    <row r="141" spans="1:36">
      <c r="A141" t="s">
        <v>376</v>
      </c>
      <c r="B141" t="s">
        <v>261</v>
      </c>
      <c r="C141" t="s">
        <v>413</v>
      </c>
      <c r="D141">
        <v>23</v>
      </c>
      <c r="E141">
        <v>4</v>
      </c>
      <c r="F141" t="s">
        <v>262</v>
      </c>
      <c r="G141">
        <v>2008</v>
      </c>
      <c r="H141">
        <v>12</v>
      </c>
      <c r="I141">
        <v>1</v>
      </c>
      <c r="J141">
        <v>3</v>
      </c>
      <c r="K141" s="59">
        <v>0</v>
      </c>
      <c r="L141">
        <v>0</v>
      </c>
      <c r="M141" s="20"/>
      <c r="N141" s="13">
        <v>1</v>
      </c>
      <c r="O141" s="13"/>
      <c r="P141" s="13"/>
      <c r="Q141" s="21"/>
      <c r="R141" s="22">
        <v>1</v>
      </c>
      <c r="S141" s="6">
        <v>8</v>
      </c>
      <c r="T141" s="31">
        <v>0</v>
      </c>
      <c r="U141" s="55">
        <v>75</v>
      </c>
      <c r="V141" s="55">
        <v>54</v>
      </c>
      <c r="W141" s="61">
        <v>9</v>
      </c>
      <c r="X141" s="52" t="s">
        <v>1550</v>
      </c>
      <c r="Y141" s="45">
        <f t="shared" si="14"/>
        <v>3</v>
      </c>
      <c r="Z141" s="45">
        <f t="shared" si="15"/>
        <v>11</v>
      </c>
      <c r="AA141" s="45">
        <f t="shared" si="16"/>
        <v>3</v>
      </c>
      <c r="AB141" s="44">
        <f t="shared" si="17"/>
        <v>22</v>
      </c>
      <c r="AC141" s="69">
        <f t="shared" si="18"/>
        <v>3</v>
      </c>
      <c r="AD141" s="69">
        <f t="shared" si="19"/>
        <v>3</v>
      </c>
      <c r="AE141" s="69">
        <f t="shared" si="20"/>
        <v>8</v>
      </c>
      <c r="AF141" s="69"/>
      <c r="AG141">
        <v>3</v>
      </c>
      <c r="AH141">
        <v>8</v>
      </c>
      <c r="AI141">
        <v>11</v>
      </c>
    </row>
    <row r="142" spans="1:36">
      <c r="A142" t="s">
        <v>373</v>
      </c>
      <c r="B142" t="s">
        <v>263</v>
      </c>
      <c r="C142" t="s">
        <v>413</v>
      </c>
      <c r="D142">
        <v>23</v>
      </c>
      <c r="E142">
        <v>4</v>
      </c>
      <c r="F142" t="s">
        <v>264</v>
      </c>
      <c r="G142">
        <v>2008</v>
      </c>
      <c r="H142">
        <v>3</v>
      </c>
      <c r="I142">
        <v>1</v>
      </c>
      <c r="J142">
        <v>1</v>
      </c>
      <c r="K142" s="59">
        <v>0</v>
      </c>
      <c r="L142">
        <v>0</v>
      </c>
      <c r="M142" s="18"/>
      <c r="N142" s="8"/>
      <c r="O142" s="8"/>
      <c r="P142" s="8"/>
      <c r="Q142" s="19">
        <v>1</v>
      </c>
      <c r="R142" s="37">
        <v>0</v>
      </c>
      <c r="S142" s="11">
        <v>12</v>
      </c>
      <c r="T142" s="16">
        <v>0</v>
      </c>
      <c r="U142" s="55">
        <v>75</v>
      </c>
      <c r="V142" s="55">
        <v>54</v>
      </c>
      <c r="W142" s="61">
        <v>10</v>
      </c>
      <c r="X142" s="47" t="s">
        <v>1552</v>
      </c>
      <c r="Y142" s="45">
        <f t="shared" si="14"/>
        <v>1</v>
      </c>
      <c r="Z142" s="45">
        <f t="shared" si="15"/>
        <v>3</v>
      </c>
      <c r="AA142" s="45">
        <f t="shared" si="16"/>
        <v>1</v>
      </c>
      <c r="AB142" s="44">
        <f t="shared" si="17"/>
        <v>3</v>
      </c>
      <c r="AC142" s="69">
        <f t="shared" si="18"/>
        <v>3</v>
      </c>
      <c r="AD142" s="69">
        <f t="shared" si="19"/>
        <v>3</v>
      </c>
      <c r="AE142" s="69">
        <f t="shared" si="20"/>
        <v>0</v>
      </c>
      <c r="AF142" s="69"/>
      <c r="AG142">
        <v>3</v>
      </c>
    </row>
    <row r="143" spans="1:36">
      <c r="A143" t="s">
        <v>377</v>
      </c>
      <c r="B143" t="s">
        <v>265</v>
      </c>
      <c r="C143" t="s">
        <v>413</v>
      </c>
      <c r="D143">
        <v>23</v>
      </c>
      <c r="E143">
        <v>4</v>
      </c>
      <c r="F143" t="s">
        <v>266</v>
      </c>
      <c r="G143">
        <v>2008</v>
      </c>
      <c r="H143">
        <v>3</v>
      </c>
      <c r="I143">
        <v>1</v>
      </c>
      <c r="J143">
        <v>1</v>
      </c>
      <c r="K143" s="59">
        <v>0</v>
      </c>
      <c r="L143">
        <v>0</v>
      </c>
      <c r="M143" s="20"/>
      <c r="N143" s="13"/>
      <c r="O143" s="13"/>
      <c r="P143" s="13"/>
      <c r="Q143" s="21">
        <v>1</v>
      </c>
      <c r="R143" s="22">
        <v>2</v>
      </c>
      <c r="S143" s="6">
        <v>7</v>
      </c>
      <c r="T143" s="31">
        <v>0</v>
      </c>
      <c r="U143" s="55">
        <v>75</v>
      </c>
      <c r="V143" s="55">
        <v>54</v>
      </c>
      <c r="W143" s="61">
        <v>7</v>
      </c>
      <c r="X143" s="52" t="s">
        <v>1553</v>
      </c>
      <c r="Y143" s="45">
        <f t="shared" si="14"/>
        <v>1</v>
      </c>
      <c r="Z143" s="45">
        <f t="shared" si="15"/>
        <v>4</v>
      </c>
      <c r="AA143" s="45">
        <f t="shared" si="16"/>
        <v>1</v>
      </c>
      <c r="AB143" s="44">
        <f t="shared" si="17"/>
        <v>4</v>
      </c>
      <c r="AC143" s="69">
        <f t="shared" si="18"/>
        <v>4</v>
      </c>
      <c r="AD143" s="69">
        <f t="shared" si="19"/>
        <v>4</v>
      </c>
      <c r="AE143" s="69">
        <f t="shared" si="20"/>
        <v>0</v>
      </c>
      <c r="AF143" s="69"/>
      <c r="AG143">
        <v>4</v>
      </c>
    </row>
    <row r="144" spans="1:36">
      <c r="A144" t="s">
        <v>378</v>
      </c>
      <c r="B144" t="s">
        <v>267</v>
      </c>
      <c r="C144" t="s">
        <v>413</v>
      </c>
      <c r="D144">
        <v>23</v>
      </c>
      <c r="E144">
        <v>4</v>
      </c>
      <c r="F144" t="s">
        <v>268</v>
      </c>
      <c r="G144">
        <v>2008</v>
      </c>
      <c r="H144">
        <v>2</v>
      </c>
      <c r="I144">
        <v>1</v>
      </c>
      <c r="J144">
        <v>1</v>
      </c>
      <c r="K144" s="59">
        <v>0</v>
      </c>
      <c r="L144">
        <v>0</v>
      </c>
      <c r="M144" s="18"/>
      <c r="N144" s="8"/>
      <c r="O144" s="8"/>
      <c r="P144" s="8"/>
      <c r="Q144" s="19">
        <v>1</v>
      </c>
      <c r="R144" s="37">
        <v>0</v>
      </c>
      <c r="S144" s="11">
        <v>8</v>
      </c>
      <c r="T144" s="16">
        <v>0</v>
      </c>
      <c r="U144" s="55">
        <v>75</v>
      </c>
      <c r="V144" s="55">
        <v>54</v>
      </c>
      <c r="W144" s="61">
        <v>6</v>
      </c>
      <c r="X144" s="47" t="s">
        <v>1554</v>
      </c>
      <c r="Y144" s="45">
        <f t="shared" si="14"/>
        <v>1</v>
      </c>
      <c r="Z144" s="45">
        <f t="shared" si="15"/>
        <v>2</v>
      </c>
      <c r="AA144" s="45">
        <f t="shared" si="16"/>
        <v>1</v>
      </c>
      <c r="AB144" s="44">
        <f t="shared" si="17"/>
        <v>2</v>
      </c>
      <c r="AC144" s="69">
        <f t="shared" si="18"/>
        <v>2</v>
      </c>
      <c r="AD144" s="69">
        <f t="shared" si="19"/>
        <v>2</v>
      </c>
      <c r="AE144" s="69">
        <f t="shared" si="20"/>
        <v>0</v>
      </c>
      <c r="AF144" s="69"/>
      <c r="AG144" s="67">
        <v>2</v>
      </c>
    </row>
    <row r="145" spans="1:36">
      <c r="A145" t="s">
        <v>379</v>
      </c>
      <c r="B145" t="s">
        <v>269</v>
      </c>
      <c r="C145" t="s">
        <v>413</v>
      </c>
      <c r="D145">
        <v>24</v>
      </c>
      <c r="E145">
        <v>1</v>
      </c>
      <c r="F145" s="1" t="s">
        <v>1427</v>
      </c>
      <c r="G145">
        <v>2009</v>
      </c>
      <c r="H145">
        <v>8</v>
      </c>
      <c r="I145">
        <v>4</v>
      </c>
      <c r="J145">
        <v>1</v>
      </c>
      <c r="K145" s="59">
        <v>0</v>
      </c>
      <c r="L145">
        <v>0</v>
      </c>
      <c r="M145" s="20"/>
      <c r="N145" s="13">
        <v>1</v>
      </c>
      <c r="O145" s="13"/>
      <c r="P145" s="13"/>
      <c r="Q145" s="21"/>
      <c r="R145" s="22">
        <v>22</v>
      </c>
      <c r="S145" s="6">
        <v>12</v>
      </c>
      <c r="T145" s="31">
        <v>0</v>
      </c>
      <c r="U145" s="55">
        <v>75</v>
      </c>
      <c r="V145" s="55">
        <v>54</v>
      </c>
      <c r="W145" s="61">
        <v>21</v>
      </c>
      <c r="X145" s="52" t="s">
        <v>1555</v>
      </c>
      <c r="Y145" s="45">
        <f t="shared" si="14"/>
        <v>1</v>
      </c>
      <c r="Z145" s="45">
        <f t="shared" si="15"/>
        <v>8</v>
      </c>
      <c r="AA145" s="45">
        <f t="shared" si="16"/>
        <v>1</v>
      </c>
      <c r="AB145" s="44">
        <f t="shared" si="17"/>
        <v>8</v>
      </c>
      <c r="AC145" s="69">
        <f t="shared" si="18"/>
        <v>8</v>
      </c>
      <c r="AD145" s="69">
        <f t="shared" si="19"/>
        <v>8</v>
      </c>
      <c r="AE145" s="69">
        <f t="shared" si="20"/>
        <v>0</v>
      </c>
      <c r="AF145" s="69"/>
      <c r="AG145">
        <v>8</v>
      </c>
    </row>
    <row r="146" spans="1:36">
      <c r="A146" t="s">
        <v>380</v>
      </c>
      <c r="B146" t="s">
        <v>270</v>
      </c>
      <c r="C146" t="s">
        <v>413</v>
      </c>
      <c r="D146">
        <v>24</v>
      </c>
      <c r="E146">
        <v>1</v>
      </c>
      <c r="F146" t="s">
        <v>271</v>
      </c>
      <c r="G146">
        <v>2009</v>
      </c>
      <c r="H146">
        <v>5</v>
      </c>
      <c r="I146">
        <v>1</v>
      </c>
      <c r="J146">
        <v>3</v>
      </c>
      <c r="K146" s="59">
        <v>0</v>
      </c>
      <c r="L146">
        <v>1</v>
      </c>
      <c r="M146" s="20"/>
      <c r="N146" s="13"/>
      <c r="O146" s="13">
        <v>1</v>
      </c>
      <c r="P146" s="13"/>
      <c r="Q146" s="21"/>
      <c r="R146" s="22">
        <v>63</v>
      </c>
      <c r="S146" s="6">
        <v>18</v>
      </c>
      <c r="T146" s="6">
        <v>1</v>
      </c>
      <c r="U146" s="55">
        <v>75</v>
      </c>
      <c r="V146" s="55">
        <v>54</v>
      </c>
      <c r="W146" s="61">
        <v>40</v>
      </c>
      <c r="X146" s="44"/>
      <c r="Y146" s="45">
        <f t="shared" si="14"/>
        <v>3</v>
      </c>
      <c r="Z146" s="45">
        <f t="shared" si="15"/>
        <v>6</v>
      </c>
      <c r="AA146" s="45">
        <f t="shared" si="16"/>
        <v>1</v>
      </c>
      <c r="AB146" s="44">
        <f t="shared" si="17"/>
        <v>13</v>
      </c>
      <c r="AC146" s="69">
        <f t="shared" si="18"/>
        <v>6</v>
      </c>
      <c r="AD146" s="69">
        <f t="shared" si="19"/>
        <v>3</v>
      </c>
      <c r="AE146" s="69">
        <f t="shared" si="20"/>
        <v>3</v>
      </c>
      <c r="AF146" s="69"/>
      <c r="AG146">
        <v>6</v>
      </c>
      <c r="AH146">
        <v>3</v>
      </c>
      <c r="AI146">
        <v>4</v>
      </c>
    </row>
    <row r="147" spans="1:36">
      <c r="A147" t="s">
        <v>381</v>
      </c>
      <c r="B147" t="s">
        <v>272</v>
      </c>
      <c r="C147" t="s">
        <v>413</v>
      </c>
      <c r="D147">
        <v>24</v>
      </c>
      <c r="E147">
        <v>1</v>
      </c>
      <c r="F147" t="s">
        <v>170</v>
      </c>
      <c r="G147">
        <v>2009</v>
      </c>
      <c r="H147">
        <v>6</v>
      </c>
      <c r="I147">
        <v>1</v>
      </c>
      <c r="J147">
        <v>2</v>
      </c>
      <c r="K147" s="59">
        <v>0</v>
      </c>
      <c r="L147">
        <v>0</v>
      </c>
      <c r="M147" s="18"/>
      <c r="N147" s="8"/>
      <c r="O147" s="8"/>
      <c r="P147" s="8">
        <v>1</v>
      </c>
      <c r="Q147" s="19"/>
      <c r="R147" s="37">
        <v>5</v>
      </c>
      <c r="S147" s="11">
        <v>13</v>
      </c>
      <c r="T147" s="11">
        <v>0</v>
      </c>
      <c r="U147" s="55">
        <v>75</v>
      </c>
      <c r="V147" s="55">
        <v>54</v>
      </c>
      <c r="W147" s="62">
        <v>4</v>
      </c>
      <c r="X147" t="s">
        <v>1556</v>
      </c>
      <c r="Y147" s="45">
        <f t="shared" si="14"/>
        <v>2</v>
      </c>
      <c r="Z147" s="45">
        <f t="shared" si="15"/>
        <v>6</v>
      </c>
      <c r="AA147" s="45">
        <f t="shared" si="16"/>
        <v>1</v>
      </c>
      <c r="AB147" s="44">
        <f t="shared" si="17"/>
        <v>11</v>
      </c>
      <c r="AC147" s="69">
        <f t="shared" si="18"/>
        <v>6</v>
      </c>
      <c r="AD147" s="69">
        <f t="shared" si="19"/>
        <v>5</v>
      </c>
      <c r="AE147" s="69">
        <f t="shared" si="20"/>
        <v>1</v>
      </c>
      <c r="AF147" s="69"/>
      <c r="AG147">
        <v>6</v>
      </c>
      <c r="AH147">
        <v>5</v>
      </c>
    </row>
    <row r="148" spans="1:36">
      <c r="A148" t="s">
        <v>382</v>
      </c>
      <c r="B148" t="s">
        <v>273</v>
      </c>
      <c r="C148" t="s">
        <v>413</v>
      </c>
      <c r="D148">
        <v>24</v>
      </c>
      <c r="E148">
        <v>1</v>
      </c>
      <c r="F148" t="s">
        <v>274</v>
      </c>
      <c r="G148">
        <v>2009</v>
      </c>
      <c r="H148" s="47">
        <v>27</v>
      </c>
      <c r="I148" s="47">
        <v>1</v>
      </c>
      <c r="J148" s="47">
        <v>3</v>
      </c>
      <c r="K148" s="47">
        <v>0</v>
      </c>
      <c r="L148" s="47">
        <v>0</v>
      </c>
      <c r="M148" s="20"/>
      <c r="N148" s="13"/>
      <c r="O148" s="13"/>
      <c r="P148" s="13"/>
      <c r="Q148" s="21">
        <v>1</v>
      </c>
      <c r="R148" s="22">
        <v>3</v>
      </c>
      <c r="S148" s="6">
        <v>16</v>
      </c>
      <c r="T148" s="31">
        <v>0</v>
      </c>
      <c r="U148" s="55">
        <v>75</v>
      </c>
      <c r="V148" s="55">
        <v>54</v>
      </c>
      <c r="W148" s="62">
        <v>10</v>
      </c>
      <c r="X148" s="52" t="s">
        <v>1545</v>
      </c>
      <c r="Y148" s="45">
        <f t="shared" si="14"/>
        <v>3</v>
      </c>
      <c r="Z148" s="45">
        <f t="shared" si="15"/>
        <v>32</v>
      </c>
      <c r="AA148" s="45">
        <f t="shared" si="16"/>
        <v>2</v>
      </c>
      <c r="AB148" s="44">
        <f t="shared" si="17"/>
        <v>54</v>
      </c>
      <c r="AC148" s="69">
        <f t="shared" si="18"/>
        <v>10</v>
      </c>
      <c r="AD148" s="69">
        <f t="shared" si="19"/>
        <v>10</v>
      </c>
      <c r="AE148" s="69">
        <f t="shared" si="20"/>
        <v>22</v>
      </c>
      <c r="AF148" s="69"/>
      <c r="AG148">
        <v>10</v>
      </c>
      <c r="AH148">
        <v>32</v>
      </c>
      <c r="AI148">
        <v>12</v>
      </c>
    </row>
    <row r="149" spans="1:36">
      <c r="A149" t="s">
        <v>383</v>
      </c>
      <c r="B149" t="s">
        <v>275</v>
      </c>
      <c r="C149" t="s">
        <v>413</v>
      </c>
      <c r="D149">
        <v>24</v>
      </c>
      <c r="E149">
        <v>1</v>
      </c>
      <c r="F149" t="s">
        <v>276</v>
      </c>
      <c r="G149">
        <v>2009</v>
      </c>
      <c r="H149" s="47">
        <v>13</v>
      </c>
      <c r="I149" s="47">
        <v>1</v>
      </c>
      <c r="J149" s="47">
        <v>3</v>
      </c>
      <c r="K149" s="47">
        <v>0</v>
      </c>
      <c r="L149" s="47">
        <v>1</v>
      </c>
      <c r="M149" s="18"/>
      <c r="N149" s="8"/>
      <c r="O149" s="8"/>
      <c r="P149" s="8"/>
      <c r="Q149" s="19">
        <v>1</v>
      </c>
      <c r="R149" s="37">
        <v>13</v>
      </c>
      <c r="S149" s="11">
        <v>14</v>
      </c>
      <c r="T149" s="16">
        <v>0</v>
      </c>
      <c r="U149" s="55">
        <v>75</v>
      </c>
      <c r="V149" s="55">
        <v>54</v>
      </c>
      <c r="W149" s="62">
        <v>16</v>
      </c>
      <c r="X149" s="47" t="s">
        <v>1545</v>
      </c>
      <c r="Y149" s="45">
        <f t="shared" si="14"/>
        <v>3</v>
      </c>
      <c r="Z149" s="45">
        <f t="shared" si="15"/>
        <v>16</v>
      </c>
      <c r="AA149" s="45">
        <f t="shared" si="16"/>
        <v>1</v>
      </c>
      <c r="AB149" s="44">
        <f t="shared" si="17"/>
        <v>26</v>
      </c>
      <c r="AC149" s="69">
        <f t="shared" si="18"/>
        <v>16</v>
      </c>
      <c r="AD149" s="69">
        <f t="shared" si="19"/>
        <v>1</v>
      </c>
      <c r="AE149" s="69">
        <f t="shared" si="20"/>
        <v>15</v>
      </c>
      <c r="AF149" s="69"/>
      <c r="AG149">
        <v>16</v>
      </c>
      <c r="AH149">
        <v>1</v>
      </c>
      <c r="AI149">
        <v>9</v>
      </c>
    </row>
    <row r="150" spans="1:36">
      <c r="A150" t="s">
        <v>384</v>
      </c>
      <c r="B150" t="s">
        <v>277</v>
      </c>
      <c r="C150" t="s">
        <v>413</v>
      </c>
      <c r="D150">
        <v>24</v>
      </c>
      <c r="E150">
        <v>1</v>
      </c>
      <c r="F150" t="s">
        <v>278</v>
      </c>
      <c r="G150">
        <v>2009</v>
      </c>
      <c r="H150" s="47">
        <v>6</v>
      </c>
      <c r="I150" s="47">
        <v>1</v>
      </c>
      <c r="J150" s="47">
        <v>2</v>
      </c>
      <c r="K150" s="47">
        <v>1</v>
      </c>
      <c r="L150" s="47">
        <v>0</v>
      </c>
      <c r="M150" s="20"/>
      <c r="N150" s="13"/>
      <c r="O150" s="13"/>
      <c r="P150" s="13"/>
      <c r="Q150" s="21">
        <v>1</v>
      </c>
      <c r="R150" s="22">
        <v>13</v>
      </c>
      <c r="S150" s="6">
        <v>15</v>
      </c>
      <c r="T150" s="31">
        <v>0</v>
      </c>
      <c r="U150" s="55">
        <v>75</v>
      </c>
      <c r="V150" s="55">
        <v>54</v>
      </c>
      <c r="W150" s="61">
        <v>0</v>
      </c>
      <c r="X150" s="52" t="s">
        <v>1545</v>
      </c>
      <c r="Y150" s="45">
        <f t="shared" si="14"/>
        <v>2</v>
      </c>
      <c r="Z150" s="45">
        <f t="shared" si="15"/>
        <v>6</v>
      </c>
      <c r="AA150" s="45">
        <f t="shared" si="16"/>
        <v>1</v>
      </c>
      <c r="AB150" s="44">
        <f t="shared" si="17"/>
        <v>9</v>
      </c>
      <c r="AC150" s="69">
        <f t="shared" si="18"/>
        <v>6</v>
      </c>
      <c r="AD150" s="69">
        <f t="shared" si="19"/>
        <v>3</v>
      </c>
      <c r="AE150" s="69">
        <f t="shared" si="20"/>
        <v>3</v>
      </c>
      <c r="AF150" s="69"/>
      <c r="AG150">
        <v>6</v>
      </c>
      <c r="AH150">
        <v>3</v>
      </c>
    </row>
    <row r="151" spans="1:36">
      <c r="A151" t="s">
        <v>385</v>
      </c>
      <c r="B151" t="s">
        <v>279</v>
      </c>
      <c r="C151" t="s">
        <v>413</v>
      </c>
      <c r="D151">
        <v>24</v>
      </c>
      <c r="E151">
        <v>1</v>
      </c>
      <c r="F151" t="s">
        <v>280</v>
      </c>
      <c r="G151">
        <v>2009</v>
      </c>
      <c r="H151">
        <v>7</v>
      </c>
      <c r="I151">
        <v>1</v>
      </c>
      <c r="J151">
        <v>2</v>
      </c>
      <c r="K151" s="47">
        <v>0</v>
      </c>
      <c r="L151">
        <v>0</v>
      </c>
      <c r="M151" s="18"/>
      <c r="N151" s="8"/>
      <c r="O151" s="8"/>
      <c r="P151" s="8"/>
      <c r="Q151" s="19">
        <v>1</v>
      </c>
      <c r="R151" s="37">
        <v>12</v>
      </c>
      <c r="S151" s="11">
        <v>11</v>
      </c>
      <c r="T151" s="16">
        <v>0</v>
      </c>
      <c r="U151" s="55">
        <v>75</v>
      </c>
      <c r="V151" s="55">
        <v>54</v>
      </c>
      <c r="W151" s="62">
        <v>7</v>
      </c>
      <c r="X151" s="47" t="s">
        <v>1557</v>
      </c>
      <c r="Y151" s="45">
        <f t="shared" si="14"/>
        <v>2</v>
      </c>
      <c r="Z151" s="45">
        <f t="shared" si="15"/>
        <v>6</v>
      </c>
      <c r="AA151" s="45">
        <f t="shared" si="16"/>
        <v>2</v>
      </c>
      <c r="AB151" s="44">
        <f t="shared" si="17"/>
        <v>7</v>
      </c>
      <c r="AC151" s="69">
        <f t="shared" si="18"/>
        <v>1</v>
      </c>
      <c r="AD151" s="69">
        <f t="shared" si="19"/>
        <v>1</v>
      </c>
      <c r="AE151" s="69">
        <f t="shared" si="20"/>
        <v>5</v>
      </c>
      <c r="AF151" s="69"/>
      <c r="AG151">
        <v>1</v>
      </c>
      <c r="AH151">
        <v>6</v>
      </c>
    </row>
    <row r="152" spans="1:36">
      <c r="A152" t="s">
        <v>386</v>
      </c>
      <c r="B152" t="s">
        <v>281</v>
      </c>
      <c r="C152" t="s">
        <v>413</v>
      </c>
      <c r="D152">
        <v>24</v>
      </c>
      <c r="E152">
        <v>4</v>
      </c>
      <c r="F152" t="s">
        <v>282</v>
      </c>
      <c r="G152">
        <v>2009</v>
      </c>
      <c r="H152">
        <v>12</v>
      </c>
      <c r="I152">
        <v>1</v>
      </c>
      <c r="J152">
        <v>4</v>
      </c>
      <c r="K152">
        <v>0</v>
      </c>
      <c r="L152">
        <v>1</v>
      </c>
      <c r="M152" s="20"/>
      <c r="N152" s="13">
        <v>1</v>
      </c>
      <c r="O152" s="13"/>
      <c r="P152" s="13"/>
      <c r="Q152" s="21"/>
      <c r="R152" s="22">
        <v>5</v>
      </c>
      <c r="S152" s="6">
        <v>6</v>
      </c>
      <c r="T152" s="6">
        <v>0</v>
      </c>
      <c r="U152" s="55">
        <v>75</v>
      </c>
      <c r="V152" s="55">
        <v>54</v>
      </c>
      <c r="W152" s="61">
        <v>27</v>
      </c>
      <c r="X152" s="44" t="s">
        <v>1558</v>
      </c>
      <c r="Y152" s="45">
        <f t="shared" si="14"/>
        <v>4</v>
      </c>
      <c r="Z152" s="45">
        <f t="shared" si="15"/>
        <v>14</v>
      </c>
      <c r="AA152" s="45">
        <f t="shared" si="16"/>
        <v>2</v>
      </c>
      <c r="AB152" s="44">
        <f t="shared" si="17"/>
        <v>34</v>
      </c>
      <c r="AC152" s="69">
        <f t="shared" si="18"/>
        <v>5</v>
      </c>
      <c r="AD152" s="69">
        <f t="shared" si="19"/>
        <v>4</v>
      </c>
      <c r="AE152" s="69">
        <f t="shared" si="20"/>
        <v>10</v>
      </c>
      <c r="AF152" s="69"/>
      <c r="AG152">
        <v>5</v>
      </c>
      <c r="AH152">
        <v>14</v>
      </c>
      <c r="AI152">
        <v>11</v>
      </c>
      <c r="AJ152">
        <v>4</v>
      </c>
    </row>
    <row r="153" spans="1:36">
      <c r="A153" t="s">
        <v>387</v>
      </c>
      <c r="B153" t="s">
        <v>283</v>
      </c>
      <c r="C153" t="s">
        <v>413</v>
      </c>
      <c r="D153">
        <v>24</v>
      </c>
      <c r="E153">
        <v>4</v>
      </c>
      <c r="F153" t="s">
        <v>284</v>
      </c>
      <c r="G153">
        <v>2009</v>
      </c>
      <c r="H153">
        <v>14</v>
      </c>
      <c r="I153">
        <v>1</v>
      </c>
      <c r="J153">
        <v>2</v>
      </c>
      <c r="K153" s="47">
        <v>0</v>
      </c>
      <c r="L153">
        <v>1</v>
      </c>
      <c r="M153" s="18"/>
      <c r="N153" s="8"/>
      <c r="O153" s="8">
        <v>1</v>
      </c>
      <c r="P153" s="8"/>
      <c r="Q153" s="19"/>
      <c r="R153" s="37">
        <v>32</v>
      </c>
      <c r="S153" s="11">
        <v>31</v>
      </c>
      <c r="T153" s="11">
        <v>0</v>
      </c>
      <c r="U153" s="55">
        <v>75</v>
      </c>
      <c r="V153" s="55">
        <v>54</v>
      </c>
      <c r="W153" s="62">
        <v>9</v>
      </c>
      <c r="X153" t="s">
        <v>1559</v>
      </c>
      <c r="Y153" s="45">
        <f t="shared" si="14"/>
        <v>2</v>
      </c>
      <c r="Z153" s="45">
        <f t="shared" si="15"/>
        <v>15</v>
      </c>
      <c r="AA153" s="45">
        <f t="shared" si="16"/>
        <v>2</v>
      </c>
      <c r="AB153" s="44">
        <f t="shared" si="17"/>
        <v>23</v>
      </c>
      <c r="AC153" s="69">
        <f t="shared" si="18"/>
        <v>8</v>
      </c>
      <c r="AD153" s="69">
        <f t="shared" si="19"/>
        <v>8</v>
      </c>
      <c r="AE153" s="69">
        <f t="shared" si="20"/>
        <v>7</v>
      </c>
      <c r="AF153" s="69"/>
      <c r="AG153">
        <v>8</v>
      </c>
      <c r="AH153">
        <v>15</v>
      </c>
    </row>
    <row r="154" spans="1:36">
      <c r="A154" t="s">
        <v>388</v>
      </c>
      <c r="B154" t="s">
        <v>285</v>
      </c>
      <c r="C154" t="s">
        <v>413</v>
      </c>
      <c r="D154">
        <v>24</v>
      </c>
      <c r="E154">
        <v>4</v>
      </c>
      <c r="F154" t="s">
        <v>286</v>
      </c>
      <c r="G154">
        <v>2009</v>
      </c>
      <c r="H154">
        <v>8</v>
      </c>
      <c r="I154">
        <v>3</v>
      </c>
      <c r="J154">
        <v>2</v>
      </c>
      <c r="K154" s="47">
        <v>0</v>
      </c>
      <c r="L154">
        <v>0</v>
      </c>
      <c r="M154" s="20"/>
      <c r="N154" s="13"/>
      <c r="O154" s="13">
        <v>1</v>
      </c>
      <c r="P154" s="13"/>
      <c r="Q154" s="21"/>
      <c r="R154" s="22">
        <v>14</v>
      </c>
      <c r="S154" s="6">
        <v>15</v>
      </c>
      <c r="T154" s="6">
        <v>0</v>
      </c>
      <c r="U154" s="55">
        <v>75</v>
      </c>
      <c r="V154" s="55">
        <v>54</v>
      </c>
      <c r="W154" s="61">
        <v>20</v>
      </c>
      <c r="X154" s="44"/>
      <c r="Y154" s="45">
        <f t="shared" si="14"/>
        <v>2</v>
      </c>
      <c r="Z154" s="45">
        <f t="shared" si="15"/>
        <v>9</v>
      </c>
      <c r="AA154" s="45">
        <f t="shared" si="16"/>
        <v>2</v>
      </c>
      <c r="AB154" s="44">
        <f t="shared" si="17"/>
        <v>13</v>
      </c>
      <c r="AC154" s="69">
        <f t="shared" si="18"/>
        <v>4</v>
      </c>
      <c r="AD154" s="69">
        <f t="shared" si="19"/>
        <v>4</v>
      </c>
      <c r="AE154" s="69">
        <f t="shared" si="20"/>
        <v>5</v>
      </c>
      <c r="AF154" s="69"/>
      <c r="AG154">
        <v>4</v>
      </c>
      <c r="AH154">
        <v>9</v>
      </c>
    </row>
    <row r="155" spans="1:36">
      <c r="A155" t="s">
        <v>389</v>
      </c>
      <c r="B155" t="s">
        <v>287</v>
      </c>
      <c r="C155" t="s">
        <v>413</v>
      </c>
      <c r="D155">
        <v>24</v>
      </c>
      <c r="E155">
        <v>4</v>
      </c>
      <c r="F155" t="s">
        <v>288</v>
      </c>
      <c r="G155">
        <v>2009</v>
      </c>
      <c r="H155">
        <v>9</v>
      </c>
      <c r="I155">
        <v>1</v>
      </c>
      <c r="J155">
        <v>2</v>
      </c>
      <c r="K155" s="47">
        <v>0</v>
      </c>
      <c r="L155">
        <v>1</v>
      </c>
      <c r="M155" s="18"/>
      <c r="N155" s="8"/>
      <c r="O155" s="8"/>
      <c r="P155" s="8"/>
      <c r="Q155" s="19">
        <v>1</v>
      </c>
      <c r="R155" s="37">
        <v>83</v>
      </c>
      <c r="S155" s="11">
        <v>29</v>
      </c>
      <c r="T155" s="16">
        <v>0</v>
      </c>
      <c r="U155" s="55">
        <v>75</v>
      </c>
      <c r="V155" s="55">
        <v>54</v>
      </c>
      <c r="W155" s="62">
        <v>53</v>
      </c>
      <c r="X155" s="47" t="s">
        <v>1560</v>
      </c>
      <c r="Y155" s="45">
        <f t="shared" si="14"/>
        <v>2</v>
      </c>
      <c r="Z155" s="45">
        <f t="shared" si="15"/>
        <v>20</v>
      </c>
      <c r="AA155" s="45">
        <f t="shared" si="16"/>
        <v>1</v>
      </c>
      <c r="AB155" s="44">
        <f t="shared" si="17"/>
        <v>26</v>
      </c>
      <c r="AC155" s="69">
        <f t="shared" si="18"/>
        <v>20</v>
      </c>
      <c r="AD155" s="69">
        <f t="shared" si="19"/>
        <v>6</v>
      </c>
      <c r="AE155" s="69">
        <f t="shared" si="20"/>
        <v>14</v>
      </c>
      <c r="AF155" s="69"/>
      <c r="AG155">
        <v>20</v>
      </c>
      <c r="AH155">
        <v>6</v>
      </c>
    </row>
    <row r="156" spans="1:36">
      <c r="A156" t="s">
        <v>390</v>
      </c>
      <c r="B156" t="s">
        <v>289</v>
      </c>
      <c r="C156" t="s">
        <v>413</v>
      </c>
      <c r="D156">
        <v>24</v>
      </c>
      <c r="E156">
        <v>4</v>
      </c>
      <c r="F156" t="s">
        <v>290</v>
      </c>
      <c r="G156">
        <v>2009</v>
      </c>
      <c r="H156">
        <v>2</v>
      </c>
      <c r="I156">
        <v>1</v>
      </c>
      <c r="J156">
        <v>1</v>
      </c>
      <c r="K156" s="47">
        <v>0</v>
      </c>
      <c r="L156">
        <v>0</v>
      </c>
      <c r="M156" s="20"/>
      <c r="N156" s="13"/>
      <c r="O156" s="13"/>
      <c r="P156" s="13"/>
      <c r="Q156" s="21">
        <v>1</v>
      </c>
      <c r="R156" s="22">
        <v>16</v>
      </c>
      <c r="S156" s="6">
        <v>19</v>
      </c>
      <c r="T156" s="31">
        <v>0</v>
      </c>
      <c r="U156" s="55">
        <v>75</v>
      </c>
      <c r="V156" s="55">
        <v>54</v>
      </c>
      <c r="W156" s="61">
        <v>7</v>
      </c>
      <c r="X156" s="52" t="s">
        <v>1545</v>
      </c>
      <c r="Y156" s="45">
        <f t="shared" si="14"/>
        <v>1</v>
      </c>
      <c r="Z156" s="45">
        <f t="shared" si="15"/>
        <v>4</v>
      </c>
      <c r="AA156" s="45">
        <f t="shared" si="16"/>
        <v>1</v>
      </c>
      <c r="AB156" s="44">
        <f t="shared" si="17"/>
        <v>4</v>
      </c>
      <c r="AC156" s="69">
        <f t="shared" si="18"/>
        <v>4</v>
      </c>
      <c r="AD156" s="69">
        <f t="shared" si="19"/>
        <v>4</v>
      </c>
      <c r="AE156" s="69">
        <f t="shared" si="20"/>
        <v>0</v>
      </c>
      <c r="AF156" s="69"/>
      <c r="AG156">
        <v>4</v>
      </c>
    </row>
    <row r="157" spans="1:36">
      <c r="A157" t="s">
        <v>391</v>
      </c>
      <c r="B157" t="s">
        <v>291</v>
      </c>
      <c r="C157" t="s">
        <v>413</v>
      </c>
      <c r="D157">
        <v>24</v>
      </c>
      <c r="E157">
        <v>4</v>
      </c>
      <c r="F157" t="s">
        <v>292</v>
      </c>
      <c r="G157">
        <v>2009</v>
      </c>
      <c r="H157">
        <v>6</v>
      </c>
      <c r="I157">
        <v>1</v>
      </c>
      <c r="J157">
        <v>2</v>
      </c>
      <c r="K157" s="47">
        <v>0</v>
      </c>
      <c r="L157">
        <v>1</v>
      </c>
      <c r="M157" s="18"/>
      <c r="N157" s="8"/>
      <c r="O157" s="8"/>
      <c r="P157" s="8"/>
      <c r="Q157" s="19">
        <v>1</v>
      </c>
      <c r="R157" s="37">
        <v>0</v>
      </c>
      <c r="S157" s="11">
        <v>8</v>
      </c>
      <c r="T157" s="16">
        <v>0</v>
      </c>
      <c r="U157" s="55">
        <v>75</v>
      </c>
      <c r="V157" s="55">
        <v>54</v>
      </c>
      <c r="W157" s="62">
        <v>2</v>
      </c>
      <c r="X157" s="47" t="s">
        <v>1545</v>
      </c>
      <c r="Y157" s="45">
        <f t="shared" si="14"/>
        <v>2</v>
      </c>
      <c r="Z157" s="45">
        <f t="shared" si="15"/>
        <v>6</v>
      </c>
      <c r="AA157" s="45">
        <f t="shared" si="16"/>
        <v>2</v>
      </c>
      <c r="AB157" s="44">
        <f t="shared" si="17"/>
        <v>11</v>
      </c>
      <c r="AC157" s="69">
        <f t="shared" si="18"/>
        <v>5</v>
      </c>
      <c r="AD157" s="69">
        <f t="shared" si="19"/>
        <v>5</v>
      </c>
      <c r="AE157" s="69">
        <f t="shared" si="20"/>
        <v>1</v>
      </c>
      <c r="AF157" s="69"/>
      <c r="AG157">
        <v>5</v>
      </c>
      <c r="AH157">
        <v>6</v>
      </c>
    </row>
    <row r="158" spans="1:36">
      <c r="A158" t="s">
        <v>392</v>
      </c>
      <c r="B158" t="s">
        <v>293</v>
      </c>
      <c r="C158" t="s">
        <v>413</v>
      </c>
      <c r="D158">
        <v>24</v>
      </c>
      <c r="E158">
        <v>4</v>
      </c>
      <c r="F158" t="s">
        <v>294</v>
      </c>
      <c r="G158">
        <v>2009</v>
      </c>
      <c r="H158">
        <v>12</v>
      </c>
      <c r="I158">
        <v>1</v>
      </c>
      <c r="J158">
        <v>4</v>
      </c>
      <c r="K158" s="47">
        <v>0</v>
      </c>
      <c r="L158">
        <v>0</v>
      </c>
      <c r="M158" s="20"/>
      <c r="N158" s="13"/>
      <c r="O158" s="13"/>
      <c r="P158" s="13"/>
      <c r="Q158" s="21">
        <v>1</v>
      </c>
      <c r="R158" s="22">
        <v>4</v>
      </c>
      <c r="S158" s="6">
        <v>13</v>
      </c>
      <c r="T158" s="31">
        <v>0</v>
      </c>
      <c r="U158" s="55">
        <v>75</v>
      </c>
      <c r="V158" s="55">
        <v>54</v>
      </c>
      <c r="W158" s="61">
        <v>7</v>
      </c>
      <c r="X158" s="52" t="s">
        <v>1545</v>
      </c>
      <c r="Y158" s="45">
        <f t="shared" si="14"/>
        <v>4</v>
      </c>
      <c r="Z158" s="45">
        <f t="shared" si="15"/>
        <v>15</v>
      </c>
      <c r="AA158" s="45">
        <f t="shared" si="16"/>
        <v>1</v>
      </c>
      <c r="AB158" s="44">
        <f t="shared" si="17"/>
        <v>27</v>
      </c>
      <c r="AC158" s="69">
        <f t="shared" si="18"/>
        <v>15</v>
      </c>
      <c r="AD158" s="69">
        <f t="shared" si="19"/>
        <v>2</v>
      </c>
      <c r="AE158" s="69">
        <f t="shared" si="20"/>
        <v>13</v>
      </c>
      <c r="AF158" s="69"/>
      <c r="AG158">
        <v>15</v>
      </c>
      <c r="AH158">
        <v>2</v>
      </c>
      <c r="AI158">
        <v>8</v>
      </c>
      <c r="AJ158">
        <v>2</v>
      </c>
    </row>
    <row r="159" spans="1:36">
      <c r="A159" t="s">
        <v>393</v>
      </c>
      <c r="B159" t="s">
        <v>295</v>
      </c>
      <c r="C159" t="s">
        <v>413</v>
      </c>
      <c r="D159">
        <v>24</v>
      </c>
      <c r="E159">
        <v>4</v>
      </c>
      <c r="F159" t="s">
        <v>296</v>
      </c>
      <c r="G159">
        <v>2009</v>
      </c>
      <c r="H159">
        <v>2</v>
      </c>
      <c r="I159">
        <v>1</v>
      </c>
      <c r="J159">
        <v>2</v>
      </c>
      <c r="K159" s="47">
        <v>0</v>
      </c>
      <c r="L159">
        <v>1</v>
      </c>
      <c r="M159" s="18"/>
      <c r="N159" s="8"/>
      <c r="O159" s="8"/>
      <c r="P159" s="8"/>
      <c r="Q159" s="19">
        <v>1</v>
      </c>
      <c r="R159" s="37">
        <v>1</v>
      </c>
      <c r="S159" s="11">
        <v>25</v>
      </c>
      <c r="T159" s="16">
        <v>0</v>
      </c>
      <c r="U159" s="55">
        <v>75</v>
      </c>
      <c r="V159" s="55">
        <v>54</v>
      </c>
      <c r="W159" s="62">
        <v>10</v>
      </c>
      <c r="X159" s="47" t="s">
        <v>1545</v>
      </c>
      <c r="Y159" s="45">
        <f t="shared" si="14"/>
        <v>2</v>
      </c>
      <c r="Z159" s="45">
        <f t="shared" si="15"/>
        <v>3</v>
      </c>
      <c r="AA159" s="45">
        <f t="shared" si="16"/>
        <v>1</v>
      </c>
      <c r="AB159" s="44">
        <f t="shared" si="17"/>
        <v>5</v>
      </c>
      <c r="AC159" s="69">
        <f t="shared" si="18"/>
        <v>3</v>
      </c>
      <c r="AD159" s="69">
        <f t="shared" si="19"/>
        <v>2</v>
      </c>
      <c r="AE159" s="69">
        <f t="shared" si="20"/>
        <v>1</v>
      </c>
      <c r="AF159" s="69"/>
      <c r="AG159">
        <v>3</v>
      </c>
      <c r="AH159">
        <v>2</v>
      </c>
    </row>
    <row r="160" spans="1:36">
      <c r="A160" t="s">
        <v>394</v>
      </c>
      <c r="B160" t="s">
        <v>297</v>
      </c>
      <c r="C160" t="s">
        <v>413</v>
      </c>
      <c r="D160">
        <v>25</v>
      </c>
      <c r="E160">
        <v>1</v>
      </c>
      <c r="F160" s="1" t="s">
        <v>1428</v>
      </c>
      <c r="G160">
        <v>2010</v>
      </c>
      <c r="H160">
        <v>6</v>
      </c>
      <c r="I160">
        <v>1</v>
      </c>
      <c r="J160">
        <v>1</v>
      </c>
      <c r="K160" s="47">
        <v>0</v>
      </c>
      <c r="L160">
        <v>0</v>
      </c>
      <c r="M160" s="20">
        <v>1</v>
      </c>
      <c r="N160" s="13"/>
      <c r="O160" s="13"/>
      <c r="P160" s="13"/>
      <c r="Q160" s="21"/>
      <c r="R160" s="22">
        <v>14</v>
      </c>
      <c r="S160" s="6">
        <v>13</v>
      </c>
      <c r="T160" s="31">
        <v>0</v>
      </c>
      <c r="U160" s="55">
        <v>75</v>
      </c>
      <c r="V160" s="55">
        <v>54</v>
      </c>
      <c r="W160" s="61">
        <v>34</v>
      </c>
      <c r="X160" s="52" t="s">
        <v>1545</v>
      </c>
      <c r="Y160" s="45">
        <f t="shared" si="14"/>
        <v>1</v>
      </c>
      <c r="Z160" s="45">
        <f t="shared" si="15"/>
        <v>4</v>
      </c>
      <c r="AA160" s="45">
        <f t="shared" si="16"/>
        <v>1</v>
      </c>
      <c r="AB160" s="44">
        <f t="shared" si="17"/>
        <v>4</v>
      </c>
      <c r="AC160" s="69">
        <f t="shared" si="18"/>
        <v>4</v>
      </c>
      <c r="AD160" s="69">
        <f t="shared" si="19"/>
        <v>4</v>
      </c>
      <c r="AE160" s="69">
        <f t="shared" si="20"/>
        <v>0</v>
      </c>
      <c r="AF160" s="69"/>
      <c r="AG160">
        <v>4</v>
      </c>
    </row>
    <row r="161" spans="1:37">
      <c r="A161" t="s">
        <v>395</v>
      </c>
      <c r="B161" t="s">
        <v>298</v>
      </c>
      <c r="C161" t="s">
        <v>413</v>
      </c>
      <c r="D161">
        <v>25</v>
      </c>
      <c r="E161">
        <v>1</v>
      </c>
      <c r="F161" t="s">
        <v>299</v>
      </c>
      <c r="G161">
        <v>2010</v>
      </c>
      <c r="H161">
        <v>3</v>
      </c>
      <c r="I161">
        <v>1</v>
      </c>
      <c r="J161">
        <v>3</v>
      </c>
      <c r="K161" s="47">
        <v>0</v>
      </c>
      <c r="L161">
        <v>1</v>
      </c>
      <c r="M161" s="18"/>
      <c r="N161" s="8"/>
      <c r="O161" s="8"/>
      <c r="P161" s="8"/>
      <c r="Q161" s="19">
        <v>1</v>
      </c>
      <c r="R161" s="37">
        <v>1</v>
      </c>
      <c r="S161" s="11">
        <v>34</v>
      </c>
      <c r="T161" s="16">
        <v>0</v>
      </c>
      <c r="U161" s="55">
        <v>75</v>
      </c>
      <c r="V161" s="55">
        <v>54</v>
      </c>
      <c r="W161" s="62">
        <v>5</v>
      </c>
      <c r="X161" s="47" t="s">
        <v>1545</v>
      </c>
      <c r="Y161" s="45">
        <f t="shared" si="14"/>
        <v>3</v>
      </c>
      <c r="Z161" s="45">
        <f t="shared" si="15"/>
        <v>3</v>
      </c>
      <c r="AA161" s="45">
        <f t="shared" si="16"/>
        <v>1</v>
      </c>
      <c r="AB161" s="44">
        <f t="shared" si="17"/>
        <v>7</v>
      </c>
      <c r="AC161" s="69">
        <f t="shared" si="18"/>
        <v>3</v>
      </c>
      <c r="AD161" s="69">
        <f t="shared" si="19"/>
        <v>1</v>
      </c>
      <c r="AE161" s="69">
        <f t="shared" si="20"/>
        <v>2</v>
      </c>
      <c r="AF161" s="69"/>
      <c r="AG161">
        <v>3</v>
      </c>
      <c r="AH161">
        <v>3</v>
      </c>
      <c r="AI161">
        <v>1</v>
      </c>
    </row>
    <row r="162" spans="1:37">
      <c r="A162" t="s">
        <v>396</v>
      </c>
      <c r="B162" t="s">
        <v>300</v>
      </c>
      <c r="C162" t="s">
        <v>413</v>
      </c>
      <c r="D162">
        <v>25</v>
      </c>
      <c r="E162">
        <v>1</v>
      </c>
      <c r="F162" t="s">
        <v>301</v>
      </c>
      <c r="G162">
        <v>2010</v>
      </c>
      <c r="H162">
        <v>16</v>
      </c>
      <c r="I162">
        <v>1</v>
      </c>
      <c r="J162">
        <v>2</v>
      </c>
      <c r="K162" s="47">
        <v>1</v>
      </c>
      <c r="L162">
        <v>1</v>
      </c>
      <c r="M162" s="20"/>
      <c r="N162" s="13"/>
      <c r="O162" s="13"/>
      <c r="P162" s="13"/>
      <c r="Q162" s="21">
        <v>1</v>
      </c>
      <c r="R162" s="22">
        <v>29</v>
      </c>
      <c r="S162" s="6">
        <v>18</v>
      </c>
      <c r="T162" s="31">
        <v>0</v>
      </c>
      <c r="U162" s="55">
        <v>75</v>
      </c>
      <c r="V162" s="55">
        <v>54</v>
      </c>
      <c r="W162" s="61">
        <v>35</v>
      </c>
      <c r="X162" s="52" t="s">
        <v>1545</v>
      </c>
      <c r="Y162" s="45">
        <f t="shared" si="14"/>
        <v>1</v>
      </c>
      <c r="Z162" s="45">
        <f t="shared" si="15"/>
        <v>3</v>
      </c>
      <c r="AA162" s="45">
        <f t="shared" si="16"/>
        <v>1</v>
      </c>
      <c r="AB162" s="44">
        <f t="shared" si="17"/>
        <v>3</v>
      </c>
      <c r="AC162" s="69">
        <f t="shared" si="18"/>
        <v>3</v>
      </c>
      <c r="AD162" s="69">
        <f t="shared" si="19"/>
        <v>3</v>
      </c>
      <c r="AE162" s="69">
        <f t="shared" si="20"/>
        <v>0</v>
      </c>
      <c r="AF162" s="69"/>
      <c r="AG162">
        <v>3</v>
      </c>
    </row>
    <row r="163" spans="1:37">
      <c r="A163" t="s">
        <v>397</v>
      </c>
      <c r="B163" t="s">
        <v>302</v>
      </c>
      <c r="C163" t="s">
        <v>413</v>
      </c>
      <c r="D163">
        <v>25</v>
      </c>
      <c r="E163">
        <v>1</v>
      </c>
      <c r="F163" t="s">
        <v>303</v>
      </c>
      <c r="G163">
        <v>2010</v>
      </c>
      <c r="H163">
        <v>5</v>
      </c>
      <c r="I163">
        <v>1</v>
      </c>
      <c r="J163">
        <v>2</v>
      </c>
      <c r="K163" s="47">
        <v>0</v>
      </c>
      <c r="L163">
        <v>1</v>
      </c>
      <c r="M163" s="18"/>
      <c r="N163" s="8"/>
      <c r="O163" s="8"/>
      <c r="P163" s="8"/>
      <c r="Q163" s="19">
        <v>1</v>
      </c>
      <c r="R163" s="37">
        <v>4</v>
      </c>
      <c r="S163" s="11">
        <v>19</v>
      </c>
      <c r="T163" s="16">
        <v>0</v>
      </c>
      <c r="U163" s="55">
        <v>75</v>
      </c>
      <c r="V163" s="55">
        <v>54</v>
      </c>
      <c r="W163" s="62">
        <v>6</v>
      </c>
      <c r="X163" s="47" t="s">
        <v>1545</v>
      </c>
      <c r="Y163" s="45">
        <f t="shared" si="14"/>
        <v>2</v>
      </c>
      <c r="Z163" s="45">
        <f t="shared" si="15"/>
        <v>17</v>
      </c>
      <c r="AA163" s="45">
        <f t="shared" si="16"/>
        <v>2</v>
      </c>
      <c r="AB163" s="44">
        <f t="shared" si="17"/>
        <v>20</v>
      </c>
      <c r="AC163" s="69">
        <f t="shared" si="18"/>
        <v>3</v>
      </c>
      <c r="AD163" s="69">
        <f t="shared" si="19"/>
        <v>3</v>
      </c>
      <c r="AE163" s="69">
        <f t="shared" si="20"/>
        <v>14</v>
      </c>
      <c r="AF163" s="69"/>
      <c r="AG163">
        <v>3</v>
      </c>
      <c r="AH163">
        <v>17</v>
      </c>
    </row>
    <row r="164" spans="1:37">
      <c r="A164" t="s">
        <v>398</v>
      </c>
      <c r="B164" t="s">
        <v>304</v>
      </c>
      <c r="C164" t="s">
        <v>413</v>
      </c>
      <c r="D164">
        <v>25</v>
      </c>
      <c r="E164">
        <v>1</v>
      </c>
      <c r="F164" t="s">
        <v>305</v>
      </c>
      <c r="G164">
        <v>2010</v>
      </c>
      <c r="H164">
        <v>6</v>
      </c>
      <c r="I164">
        <v>1</v>
      </c>
      <c r="J164">
        <v>2</v>
      </c>
      <c r="K164" s="47">
        <v>1</v>
      </c>
      <c r="L164">
        <v>0</v>
      </c>
      <c r="M164" s="20"/>
      <c r="N164" s="13"/>
      <c r="O164" s="13">
        <v>1</v>
      </c>
      <c r="P164" s="13"/>
      <c r="Q164" s="21"/>
      <c r="R164" s="22">
        <v>66</v>
      </c>
      <c r="S164" s="6">
        <v>24</v>
      </c>
      <c r="T164" s="6">
        <v>1</v>
      </c>
      <c r="U164" s="55">
        <v>75</v>
      </c>
      <c r="V164" s="55">
        <v>54</v>
      </c>
      <c r="W164" s="61">
        <v>17</v>
      </c>
      <c r="X164" s="44"/>
      <c r="Y164" s="45">
        <f t="shared" si="14"/>
        <v>2</v>
      </c>
      <c r="Z164" s="45">
        <f t="shared" si="15"/>
        <v>7</v>
      </c>
      <c r="AA164" s="45">
        <f t="shared" si="16"/>
        <v>1</v>
      </c>
      <c r="AB164" s="44">
        <f t="shared" si="17"/>
        <v>9</v>
      </c>
      <c r="AC164" s="69">
        <f t="shared" si="18"/>
        <v>7</v>
      </c>
      <c r="AD164" s="69">
        <f t="shared" si="19"/>
        <v>2</v>
      </c>
      <c r="AE164" s="69">
        <f t="shared" si="20"/>
        <v>5</v>
      </c>
      <c r="AF164" s="69"/>
      <c r="AG164">
        <v>7</v>
      </c>
      <c r="AH164">
        <v>2</v>
      </c>
    </row>
    <row r="165" spans="1:37">
      <c r="A165" t="s">
        <v>399</v>
      </c>
      <c r="B165" t="s">
        <v>306</v>
      </c>
      <c r="C165" t="s">
        <v>413</v>
      </c>
      <c r="D165">
        <v>25</v>
      </c>
      <c r="E165">
        <v>1</v>
      </c>
      <c r="F165" t="s">
        <v>307</v>
      </c>
      <c r="G165">
        <v>2010</v>
      </c>
      <c r="H165">
        <v>5</v>
      </c>
      <c r="I165">
        <v>1</v>
      </c>
      <c r="J165">
        <v>2</v>
      </c>
      <c r="K165">
        <v>0</v>
      </c>
      <c r="L165">
        <v>0</v>
      </c>
      <c r="M165" s="18"/>
      <c r="N165" s="8"/>
      <c r="O165" s="8"/>
      <c r="P165" s="8"/>
      <c r="Q165" s="19">
        <v>1</v>
      </c>
      <c r="R165" s="37">
        <v>6</v>
      </c>
      <c r="S165" s="11">
        <v>12</v>
      </c>
      <c r="T165" s="16">
        <v>0</v>
      </c>
      <c r="U165" s="55">
        <v>75</v>
      </c>
      <c r="V165" s="55">
        <v>54</v>
      </c>
      <c r="W165" s="61">
        <v>4</v>
      </c>
      <c r="X165" s="47" t="s">
        <v>1545</v>
      </c>
      <c r="Y165" s="45">
        <f t="shared" si="14"/>
        <v>2</v>
      </c>
      <c r="Z165" s="45">
        <f t="shared" si="15"/>
        <v>5</v>
      </c>
      <c r="AA165" s="45">
        <f t="shared" si="16"/>
        <v>2</v>
      </c>
      <c r="AB165" s="44">
        <f t="shared" si="17"/>
        <v>6</v>
      </c>
      <c r="AC165" s="69">
        <f t="shared" si="18"/>
        <v>1</v>
      </c>
      <c r="AD165" s="69">
        <f t="shared" si="19"/>
        <v>1</v>
      </c>
      <c r="AE165" s="69">
        <f t="shared" si="20"/>
        <v>4</v>
      </c>
      <c r="AF165" s="69"/>
      <c r="AG165">
        <v>1</v>
      </c>
      <c r="AH165">
        <v>5</v>
      </c>
    </row>
    <row r="166" spans="1:37">
      <c r="A166" t="s">
        <v>400</v>
      </c>
      <c r="B166" t="s">
        <v>308</v>
      </c>
      <c r="C166" t="s">
        <v>413</v>
      </c>
      <c r="D166">
        <v>25</v>
      </c>
      <c r="E166">
        <v>1</v>
      </c>
      <c r="F166" t="s">
        <v>309</v>
      </c>
      <c r="G166">
        <v>2010</v>
      </c>
      <c r="H166">
        <v>7</v>
      </c>
      <c r="I166">
        <v>1</v>
      </c>
      <c r="J166">
        <v>2</v>
      </c>
      <c r="K166" s="47">
        <v>0</v>
      </c>
      <c r="L166">
        <v>1</v>
      </c>
      <c r="M166" s="20"/>
      <c r="N166" s="13"/>
      <c r="O166" s="13"/>
      <c r="P166" s="13"/>
      <c r="Q166" s="21">
        <v>1</v>
      </c>
      <c r="R166" s="22">
        <v>5</v>
      </c>
      <c r="S166" s="6">
        <v>13</v>
      </c>
      <c r="T166" s="31">
        <v>0</v>
      </c>
      <c r="U166" s="55">
        <v>75</v>
      </c>
      <c r="V166" s="55">
        <v>54</v>
      </c>
      <c r="W166" s="61">
        <v>39</v>
      </c>
      <c r="X166" s="52" t="s">
        <v>1545</v>
      </c>
      <c r="Y166" s="45">
        <f t="shared" si="14"/>
        <v>2</v>
      </c>
      <c r="Z166" s="45">
        <f t="shared" si="15"/>
        <v>4</v>
      </c>
      <c r="AA166" s="45">
        <f t="shared" si="16"/>
        <v>2</v>
      </c>
      <c r="AB166" s="44">
        <f t="shared" si="17"/>
        <v>5</v>
      </c>
      <c r="AC166" s="69">
        <f t="shared" si="18"/>
        <v>1</v>
      </c>
      <c r="AD166" s="69">
        <f t="shared" si="19"/>
        <v>1</v>
      </c>
      <c r="AE166" s="69">
        <f t="shared" si="20"/>
        <v>3</v>
      </c>
      <c r="AF166" s="69"/>
      <c r="AG166">
        <v>1</v>
      </c>
      <c r="AH166">
        <v>4</v>
      </c>
    </row>
    <row r="167" spans="1:37">
      <c r="A167" t="s">
        <v>401</v>
      </c>
      <c r="B167" t="s">
        <v>310</v>
      </c>
      <c r="C167" t="s">
        <v>413</v>
      </c>
      <c r="D167">
        <v>25</v>
      </c>
      <c r="E167">
        <v>1</v>
      </c>
      <c r="F167" t="s">
        <v>311</v>
      </c>
      <c r="G167">
        <v>2010</v>
      </c>
      <c r="H167">
        <v>4</v>
      </c>
      <c r="I167">
        <v>1</v>
      </c>
      <c r="J167">
        <v>1</v>
      </c>
      <c r="K167">
        <v>0</v>
      </c>
      <c r="L167">
        <v>1</v>
      </c>
      <c r="M167" s="18"/>
      <c r="N167" s="8"/>
      <c r="O167" s="8"/>
      <c r="P167" s="8"/>
      <c r="Q167" s="19">
        <v>1</v>
      </c>
      <c r="R167" s="37">
        <v>4</v>
      </c>
      <c r="S167" s="11">
        <v>34</v>
      </c>
      <c r="T167" s="16">
        <v>0</v>
      </c>
      <c r="U167" s="55">
        <v>75</v>
      </c>
      <c r="V167" s="55">
        <v>54</v>
      </c>
      <c r="W167" s="62">
        <v>2</v>
      </c>
      <c r="X167" s="47" t="s">
        <v>1545</v>
      </c>
      <c r="Y167" s="45">
        <f t="shared" si="14"/>
        <v>1</v>
      </c>
      <c r="Z167" s="45">
        <f t="shared" si="15"/>
        <v>5</v>
      </c>
      <c r="AA167" s="45">
        <f t="shared" si="16"/>
        <v>1</v>
      </c>
      <c r="AB167" s="44">
        <f t="shared" si="17"/>
        <v>5</v>
      </c>
      <c r="AC167" s="69">
        <f t="shared" si="18"/>
        <v>5</v>
      </c>
      <c r="AD167" s="69">
        <f t="shared" si="19"/>
        <v>5</v>
      </c>
      <c r="AE167" s="69">
        <f t="shared" si="20"/>
        <v>0</v>
      </c>
      <c r="AF167" s="69"/>
      <c r="AG167">
        <v>5</v>
      </c>
    </row>
    <row r="168" spans="1:37">
      <c r="A168" t="s">
        <v>402</v>
      </c>
      <c r="B168" t="s">
        <v>312</v>
      </c>
      <c r="C168" t="s">
        <v>413</v>
      </c>
      <c r="D168">
        <v>25</v>
      </c>
      <c r="E168">
        <v>4</v>
      </c>
      <c r="F168" t="s">
        <v>313</v>
      </c>
      <c r="G168">
        <v>2010</v>
      </c>
      <c r="H168">
        <v>19</v>
      </c>
      <c r="I168">
        <v>2</v>
      </c>
      <c r="J168">
        <v>3</v>
      </c>
      <c r="K168">
        <v>0</v>
      </c>
      <c r="L168">
        <v>1</v>
      </c>
      <c r="M168" s="18"/>
      <c r="N168" s="8"/>
      <c r="O168" s="8">
        <v>1</v>
      </c>
      <c r="P168" s="8"/>
      <c r="Q168" s="19"/>
      <c r="R168" s="37">
        <v>42</v>
      </c>
      <c r="S168" s="11">
        <v>17</v>
      </c>
      <c r="T168" s="11">
        <v>1</v>
      </c>
      <c r="U168" s="55">
        <v>75</v>
      </c>
      <c r="V168" s="55">
        <v>54</v>
      </c>
      <c r="W168" s="62">
        <v>44</v>
      </c>
      <c r="Y168" s="45">
        <f t="shared" si="14"/>
        <v>3</v>
      </c>
      <c r="Z168" s="45">
        <f t="shared" si="15"/>
        <v>21</v>
      </c>
      <c r="AA168" s="45">
        <f t="shared" si="16"/>
        <v>3</v>
      </c>
      <c r="AB168" s="44">
        <f t="shared" si="17"/>
        <v>44</v>
      </c>
      <c r="AC168" s="69">
        <f t="shared" si="18"/>
        <v>9</v>
      </c>
      <c r="AD168" s="69">
        <f t="shared" si="19"/>
        <v>9</v>
      </c>
      <c r="AE168" s="69">
        <f t="shared" si="20"/>
        <v>12</v>
      </c>
      <c r="AF168" s="69"/>
      <c r="AG168">
        <v>9</v>
      </c>
      <c r="AH168">
        <v>14</v>
      </c>
      <c r="AI168">
        <v>21</v>
      </c>
    </row>
    <row r="169" spans="1:37">
      <c r="A169" t="s">
        <v>403</v>
      </c>
      <c r="B169" t="s">
        <v>314</v>
      </c>
      <c r="C169" t="s">
        <v>413</v>
      </c>
      <c r="D169">
        <v>25</v>
      </c>
      <c r="E169">
        <v>4</v>
      </c>
      <c r="F169" t="s">
        <v>315</v>
      </c>
      <c r="G169">
        <v>2010</v>
      </c>
      <c r="H169">
        <v>14</v>
      </c>
      <c r="I169">
        <v>4</v>
      </c>
      <c r="J169">
        <v>4</v>
      </c>
      <c r="K169">
        <v>0</v>
      </c>
      <c r="L169">
        <v>0</v>
      </c>
      <c r="M169" s="20"/>
      <c r="N169" s="13"/>
      <c r="O169" s="13"/>
      <c r="P169" s="13">
        <v>1</v>
      </c>
      <c r="Q169" s="21"/>
      <c r="R169" s="22">
        <v>19</v>
      </c>
      <c r="S169" s="6">
        <v>24</v>
      </c>
      <c r="T169" s="6">
        <v>0</v>
      </c>
      <c r="U169" s="55">
        <v>75</v>
      </c>
      <c r="V169" s="55">
        <v>54</v>
      </c>
      <c r="W169" s="61">
        <v>73</v>
      </c>
      <c r="X169" s="44"/>
      <c r="Y169" s="45">
        <f t="shared" si="14"/>
        <v>4</v>
      </c>
      <c r="Z169" s="45">
        <f t="shared" si="15"/>
        <v>23</v>
      </c>
      <c r="AA169" s="45">
        <f t="shared" si="16"/>
        <v>3</v>
      </c>
      <c r="AB169" s="44">
        <f t="shared" si="17"/>
        <v>59</v>
      </c>
      <c r="AC169" s="69">
        <f t="shared" si="18"/>
        <v>2</v>
      </c>
      <c r="AD169" s="69">
        <f t="shared" si="19"/>
        <v>2</v>
      </c>
      <c r="AE169" s="69">
        <f t="shared" si="20"/>
        <v>21</v>
      </c>
      <c r="AF169" s="69"/>
      <c r="AG169">
        <v>2</v>
      </c>
      <c r="AH169">
        <v>15</v>
      </c>
      <c r="AI169">
        <v>23</v>
      </c>
      <c r="AJ169">
        <v>19</v>
      </c>
    </row>
    <row r="170" spans="1:37">
      <c r="A170" t="s">
        <v>404</v>
      </c>
      <c r="B170" t="s">
        <v>316</v>
      </c>
      <c r="C170" t="s">
        <v>413</v>
      </c>
      <c r="D170">
        <v>25</v>
      </c>
      <c r="E170">
        <v>4</v>
      </c>
      <c r="F170" t="s">
        <v>317</v>
      </c>
      <c r="G170">
        <v>2010</v>
      </c>
      <c r="H170">
        <v>2</v>
      </c>
      <c r="I170">
        <v>1</v>
      </c>
      <c r="J170">
        <v>2</v>
      </c>
      <c r="K170">
        <v>0</v>
      </c>
      <c r="L170">
        <v>1</v>
      </c>
      <c r="M170" s="18"/>
      <c r="N170" s="8"/>
      <c r="O170" s="8">
        <v>1</v>
      </c>
      <c r="P170" s="8"/>
      <c r="Q170" s="19"/>
      <c r="R170" s="37">
        <v>20</v>
      </c>
      <c r="S170" s="11">
        <v>21</v>
      </c>
      <c r="T170" s="11">
        <v>1</v>
      </c>
      <c r="U170" s="55">
        <v>75</v>
      </c>
      <c r="V170" s="55">
        <v>54</v>
      </c>
      <c r="W170" s="62">
        <v>35</v>
      </c>
      <c r="Y170" s="45">
        <f t="shared" si="14"/>
        <v>2</v>
      </c>
      <c r="Z170" s="45">
        <f t="shared" si="15"/>
        <v>3</v>
      </c>
      <c r="AA170" s="45">
        <f t="shared" si="16"/>
        <v>2</v>
      </c>
      <c r="AB170" s="44">
        <f t="shared" si="17"/>
        <v>4</v>
      </c>
      <c r="AC170" s="69">
        <f t="shared" si="18"/>
        <v>1</v>
      </c>
      <c r="AD170" s="69">
        <f t="shared" si="19"/>
        <v>1</v>
      </c>
      <c r="AE170" s="69">
        <f t="shared" si="20"/>
        <v>2</v>
      </c>
      <c r="AF170" s="69"/>
      <c r="AG170">
        <v>1</v>
      </c>
      <c r="AH170">
        <v>3</v>
      </c>
    </row>
    <row r="171" spans="1:37">
      <c r="A171" t="s">
        <v>405</v>
      </c>
      <c r="B171" t="s">
        <v>318</v>
      </c>
      <c r="C171" t="s">
        <v>413</v>
      </c>
      <c r="D171">
        <v>25</v>
      </c>
      <c r="E171">
        <v>4</v>
      </c>
      <c r="F171" t="s">
        <v>319</v>
      </c>
      <c r="G171">
        <v>2010</v>
      </c>
      <c r="H171">
        <v>5</v>
      </c>
      <c r="I171">
        <v>1</v>
      </c>
      <c r="J171">
        <v>2</v>
      </c>
      <c r="K171">
        <v>1</v>
      </c>
      <c r="L171">
        <v>0</v>
      </c>
      <c r="M171" s="20"/>
      <c r="N171" s="13"/>
      <c r="O171" s="13">
        <v>1</v>
      </c>
      <c r="P171" s="13"/>
      <c r="Q171" s="21"/>
      <c r="R171" s="22">
        <v>44</v>
      </c>
      <c r="S171" s="6">
        <v>17</v>
      </c>
      <c r="T171" s="6">
        <v>1</v>
      </c>
      <c r="U171" s="55">
        <v>75</v>
      </c>
      <c r="V171" s="55">
        <v>54</v>
      </c>
      <c r="W171" s="61">
        <v>25</v>
      </c>
      <c r="X171" s="44"/>
      <c r="Y171" s="45">
        <f t="shared" si="14"/>
        <v>2</v>
      </c>
      <c r="Z171" s="45">
        <f t="shared" si="15"/>
        <v>16</v>
      </c>
      <c r="AA171" s="45">
        <f t="shared" si="16"/>
        <v>2</v>
      </c>
      <c r="AB171" s="44">
        <f t="shared" si="17"/>
        <v>21</v>
      </c>
      <c r="AC171" s="69">
        <f t="shared" si="18"/>
        <v>5</v>
      </c>
      <c r="AD171" s="69">
        <f t="shared" si="19"/>
        <v>5</v>
      </c>
      <c r="AE171" s="69">
        <f t="shared" si="20"/>
        <v>11</v>
      </c>
      <c r="AF171" s="69"/>
      <c r="AG171">
        <v>5</v>
      </c>
      <c r="AH171">
        <v>16</v>
      </c>
    </row>
    <row r="172" spans="1:37">
      <c r="A172" t="s">
        <v>406</v>
      </c>
      <c r="B172" t="s">
        <v>320</v>
      </c>
      <c r="C172" t="s">
        <v>413</v>
      </c>
      <c r="D172">
        <v>25</v>
      </c>
      <c r="E172">
        <v>4</v>
      </c>
      <c r="F172" t="s">
        <v>321</v>
      </c>
      <c r="G172">
        <v>2010</v>
      </c>
      <c r="H172">
        <v>6</v>
      </c>
      <c r="I172">
        <v>1</v>
      </c>
      <c r="J172">
        <v>3</v>
      </c>
      <c r="K172">
        <v>0</v>
      </c>
      <c r="L172">
        <v>0</v>
      </c>
      <c r="M172" s="18"/>
      <c r="N172" s="8"/>
      <c r="O172" s="8"/>
      <c r="P172" s="8"/>
      <c r="Q172" s="19">
        <v>1</v>
      </c>
      <c r="R172" s="37">
        <v>8</v>
      </c>
      <c r="S172" s="11">
        <v>14</v>
      </c>
      <c r="T172" s="16">
        <v>0</v>
      </c>
      <c r="U172" s="55">
        <v>75</v>
      </c>
      <c r="V172" s="55">
        <v>54</v>
      </c>
      <c r="W172" s="62">
        <v>8</v>
      </c>
      <c r="X172" s="47" t="s">
        <v>1545</v>
      </c>
      <c r="Y172" s="45">
        <f t="shared" si="14"/>
        <v>3</v>
      </c>
      <c r="Z172" s="45">
        <f t="shared" si="15"/>
        <v>10</v>
      </c>
      <c r="AA172" s="45">
        <f t="shared" si="16"/>
        <v>2</v>
      </c>
      <c r="AB172" s="44">
        <f t="shared" si="17"/>
        <v>14</v>
      </c>
      <c r="AC172" s="69">
        <f t="shared" si="18"/>
        <v>3</v>
      </c>
      <c r="AD172" s="69">
        <f t="shared" si="19"/>
        <v>1</v>
      </c>
      <c r="AE172" s="69">
        <f t="shared" si="20"/>
        <v>9</v>
      </c>
      <c r="AF172" s="69"/>
      <c r="AG172">
        <v>3</v>
      </c>
      <c r="AH172">
        <v>10</v>
      </c>
      <c r="AI172">
        <v>1</v>
      </c>
    </row>
    <row r="173" spans="1:37">
      <c r="A173" t="s">
        <v>407</v>
      </c>
      <c r="B173" t="s">
        <v>322</v>
      </c>
      <c r="C173" t="s">
        <v>413</v>
      </c>
      <c r="D173">
        <v>25</v>
      </c>
      <c r="E173">
        <v>4</v>
      </c>
      <c r="F173" t="s">
        <v>223</v>
      </c>
      <c r="G173">
        <v>2010</v>
      </c>
      <c r="H173" s="47">
        <v>3</v>
      </c>
      <c r="I173" s="47">
        <v>1</v>
      </c>
      <c r="J173" s="47">
        <v>3</v>
      </c>
      <c r="K173" s="47">
        <v>0</v>
      </c>
      <c r="L173" s="47">
        <v>1</v>
      </c>
      <c r="M173" s="20"/>
      <c r="N173" s="13"/>
      <c r="O173" s="13"/>
      <c r="P173" s="13"/>
      <c r="Q173" s="21">
        <v>1</v>
      </c>
      <c r="R173" s="22">
        <v>9</v>
      </c>
      <c r="S173" s="6">
        <v>12</v>
      </c>
      <c r="T173" s="31">
        <v>0</v>
      </c>
      <c r="U173" s="55">
        <v>75</v>
      </c>
      <c r="V173" s="55">
        <v>54</v>
      </c>
      <c r="W173" s="61">
        <v>17</v>
      </c>
      <c r="X173" s="52" t="s">
        <v>1545</v>
      </c>
      <c r="Y173" s="45">
        <f t="shared" si="14"/>
        <v>3</v>
      </c>
      <c r="Z173" s="45">
        <f t="shared" si="15"/>
        <v>3</v>
      </c>
      <c r="AA173" s="45">
        <f t="shared" si="16"/>
        <v>1</v>
      </c>
      <c r="AB173" s="44">
        <f t="shared" si="17"/>
        <v>7</v>
      </c>
      <c r="AC173" s="69">
        <f t="shared" si="18"/>
        <v>3</v>
      </c>
      <c r="AD173" s="69">
        <f t="shared" si="19"/>
        <v>1</v>
      </c>
      <c r="AE173" s="69">
        <f t="shared" si="20"/>
        <v>2</v>
      </c>
      <c r="AF173" s="69"/>
      <c r="AG173">
        <v>3</v>
      </c>
      <c r="AH173">
        <v>3</v>
      </c>
      <c r="AI173">
        <v>1</v>
      </c>
    </row>
    <row r="174" spans="1:37">
      <c r="A174" t="s">
        <v>408</v>
      </c>
      <c r="B174" t="s">
        <v>323</v>
      </c>
      <c r="C174" t="s">
        <v>413</v>
      </c>
      <c r="D174">
        <v>25</v>
      </c>
      <c r="E174">
        <v>4</v>
      </c>
      <c r="F174" t="s">
        <v>324</v>
      </c>
      <c r="G174">
        <v>2010</v>
      </c>
      <c r="H174">
        <v>8</v>
      </c>
      <c r="I174">
        <v>1</v>
      </c>
      <c r="J174">
        <v>5</v>
      </c>
      <c r="K174">
        <v>0</v>
      </c>
      <c r="L174">
        <v>0</v>
      </c>
      <c r="M174" s="18"/>
      <c r="N174" s="8"/>
      <c r="O174" s="8"/>
      <c r="P174" s="8"/>
      <c r="Q174" s="19">
        <v>1</v>
      </c>
      <c r="R174" s="37">
        <v>1</v>
      </c>
      <c r="S174" s="11">
        <v>19</v>
      </c>
      <c r="T174" s="16">
        <v>0</v>
      </c>
      <c r="U174" s="55">
        <v>75</v>
      </c>
      <c r="V174" s="55">
        <v>54</v>
      </c>
      <c r="W174" s="61">
        <v>3</v>
      </c>
      <c r="X174" s="47" t="s">
        <v>1545</v>
      </c>
      <c r="Y174" s="45">
        <f t="shared" si="14"/>
        <v>5</v>
      </c>
      <c r="Z174" s="45">
        <f t="shared" si="15"/>
        <v>12</v>
      </c>
      <c r="AA174" s="45">
        <f t="shared" si="16"/>
        <v>2</v>
      </c>
      <c r="AB174" s="44">
        <f t="shared" si="17"/>
        <v>32</v>
      </c>
      <c r="AC174" s="69">
        <f t="shared" si="18"/>
        <v>9</v>
      </c>
      <c r="AD174" s="69">
        <f t="shared" si="19"/>
        <v>1</v>
      </c>
      <c r="AE174" s="69">
        <f t="shared" si="20"/>
        <v>11</v>
      </c>
      <c r="AF174" s="69"/>
      <c r="AG174">
        <v>9</v>
      </c>
      <c r="AH174">
        <v>12</v>
      </c>
      <c r="AI174">
        <v>1</v>
      </c>
      <c r="AJ174">
        <v>9</v>
      </c>
      <c r="AK174">
        <v>1</v>
      </c>
    </row>
    <row r="175" spans="1:37">
      <c r="A175" t="s">
        <v>409</v>
      </c>
      <c r="B175" t="s">
        <v>325</v>
      </c>
      <c r="C175" t="s">
        <v>413</v>
      </c>
      <c r="D175">
        <v>25</v>
      </c>
      <c r="E175">
        <v>4</v>
      </c>
      <c r="F175" t="s">
        <v>326</v>
      </c>
      <c r="G175">
        <v>2010</v>
      </c>
      <c r="H175">
        <v>5</v>
      </c>
      <c r="I175">
        <v>1</v>
      </c>
      <c r="J175">
        <v>1</v>
      </c>
      <c r="K175">
        <v>0</v>
      </c>
      <c r="L175">
        <v>1</v>
      </c>
      <c r="M175" s="20"/>
      <c r="N175" s="13"/>
      <c r="O175" s="13"/>
      <c r="P175" s="13"/>
      <c r="Q175" s="21">
        <v>1</v>
      </c>
      <c r="R175" s="22">
        <v>14</v>
      </c>
      <c r="S175" s="6">
        <v>14</v>
      </c>
      <c r="T175" s="31">
        <v>0</v>
      </c>
      <c r="U175" s="55">
        <v>75</v>
      </c>
      <c r="V175" s="55">
        <v>54</v>
      </c>
      <c r="W175" s="61">
        <v>26</v>
      </c>
      <c r="X175" s="52" t="s">
        <v>1545</v>
      </c>
      <c r="Y175" s="45">
        <f t="shared" si="14"/>
        <v>1</v>
      </c>
      <c r="Z175" s="45">
        <f t="shared" si="15"/>
        <v>6</v>
      </c>
      <c r="AA175" s="45">
        <f t="shared" si="16"/>
        <v>1</v>
      </c>
      <c r="AB175" s="44">
        <f t="shared" si="17"/>
        <v>6</v>
      </c>
      <c r="AC175" s="69">
        <f t="shared" si="18"/>
        <v>6</v>
      </c>
      <c r="AD175" s="69">
        <f t="shared" si="19"/>
        <v>6</v>
      </c>
      <c r="AE175" s="69">
        <f t="shared" si="20"/>
        <v>0</v>
      </c>
      <c r="AF175" s="69"/>
      <c r="AG175">
        <v>6</v>
      </c>
    </row>
    <row r="176" spans="1:37">
      <c r="A176" t="s">
        <v>410</v>
      </c>
      <c r="B176" t="s">
        <v>327</v>
      </c>
      <c r="C176" t="s">
        <v>413</v>
      </c>
      <c r="D176">
        <v>25</v>
      </c>
      <c r="E176">
        <v>4</v>
      </c>
      <c r="F176" t="s">
        <v>328</v>
      </c>
      <c r="G176">
        <v>2010</v>
      </c>
      <c r="H176">
        <v>4</v>
      </c>
      <c r="I176">
        <v>1</v>
      </c>
      <c r="J176">
        <v>1</v>
      </c>
      <c r="K176">
        <v>1</v>
      </c>
      <c r="L176">
        <v>0</v>
      </c>
      <c r="M176" s="18"/>
      <c r="N176" s="8"/>
      <c r="O176" s="8"/>
      <c r="P176" s="8"/>
      <c r="Q176" s="19">
        <v>1</v>
      </c>
      <c r="R176" s="37">
        <v>0</v>
      </c>
      <c r="S176" s="11">
        <v>20</v>
      </c>
      <c r="T176" s="16">
        <v>0</v>
      </c>
      <c r="U176" s="55">
        <v>75</v>
      </c>
      <c r="V176" s="55">
        <v>54</v>
      </c>
      <c r="W176" s="62">
        <v>2</v>
      </c>
      <c r="X176" s="47" t="s">
        <v>1545</v>
      </c>
      <c r="Y176" s="45">
        <f t="shared" si="14"/>
        <v>1</v>
      </c>
      <c r="Z176" s="45">
        <f t="shared" si="15"/>
        <v>4</v>
      </c>
      <c r="AA176" s="45">
        <f t="shared" si="16"/>
        <v>1</v>
      </c>
      <c r="AB176" s="44">
        <f t="shared" si="17"/>
        <v>4</v>
      </c>
      <c r="AC176" s="69">
        <f t="shared" si="18"/>
        <v>4</v>
      </c>
      <c r="AD176" s="69">
        <f t="shared" si="19"/>
        <v>4</v>
      </c>
      <c r="AE176" s="69">
        <f t="shared" si="20"/>
        <v>0</v>
      </c>
      <c r="AF176" s="69"/>
      <c r="AG176">
        <v>4</v>
      </c>
    </row>
    <row r="177" spans="1:37">
      <c r="A177" t="s">
        <v>411</v>
      </c>
      <c r="B177" t="s">
        <v>329</v>
      </c>
      <c r="C177" t="s">
        <v>413</v>
      </c>
      <c r="D177">
        <v>25</v>
      </c>
      <c r="E177">
        <v>4</v>
      </c>
      <c r="F177" t="s">
        <v>330</v>
      </c>
      <c r="G177">
        <v>2010</v>
      </c>
      <c r="H177">
        <v>6</v>
      </c>
      <c r="I177">
        <v>1</v>
      </c>
      <c r="J177">
        <v>1</v>
      </c>
      <c r="K177">
        <v>0</v>
      </c>
      <c r="L177">
        <v>0</v>
      </c>
      <c r="M177" s="20"/>
      <c r="N177" s="13"/>
      <c r="O177" s="13"/>
      <c r="P177" s="13"/>
      <c r="Q177" s="21">
        <v>1</v>
      </c>
      <c r="R177" s="22">
        <v>6</v>
      </c>
      <c r="S177" s="6">
        <v>12</v>
      </c>
      <c r="T177" s="31">
        <v>0</v>
      </c>
      <c r="U177" s="55">
        <v>75</v>
      </c>
      <c r="V177" s="55">
        <v>54</v>
      </c>
      <c r="W177" s="61">
        <v>3</v>
      </c>
      <c r="X177" s="52" t="s">
        <v>1545</v>
      </c>
      <c r="Y177" s="45">
        <f t="shared" si="14"/>
        <v>1</v>
      </c>
      <c r="Z177" s="45">
        <f t="shared" si="15"/>
        <v>4</v>
      </c>
      <c r="AA177" s="45">
        <f t="shared" si="16"/>
        <v>1</v>
      </c>
      <c r="AB177" s="44">
        <f t="shared" si="17"/>
        <v>4</v>
      </c>
      <c r="AC177" s="69">
        <f t="shared" si="18"/>
        <v>4</v>
      </c>
      <c r="AD177" s="69">
        <f t="shared" si="19"/>
        <v>4</v>
      </c>
      <c r="AE177" s="69">
        <f t="shared" si="20"/>
        <v>0</v>
      </c>
      <c r="AF177" s="69"/>
      <c r="AG177">
        <v>4</v>
      </c>
    </row>
    <row r="178" spans="1:37">
      <c r="A178" t="s">
        <v>414</v>
      </c>
      <c r="B178" t="s">
        <v>415</v>
      </c>
      <c r="C178" t="s">
        <v>416</v>
      </c>
      <c r="D178">
        <v>81</v>
      </c>
      <c r="E178">
        <v>3</v>
      </c>
      <c r="F178" t="s">
        <v>1444</v>
      </c>
      <c r="G178">
        <v>2006</v>
      </c>
      <c r="H178">
        <v>35</v>
      </c>
      <c r="I178">
        <v>1</v>
      </c>
      <c r="J178">
        <v>3</v>
      </c>
      <c r="K178">
        <v>0</v>
      </c>
      <c r="L178">
        <v>0</v>
      </c>
      <c r="M178" s="18"/>
      <c r="N178" s="8"/>
      <c r="O178" s="8"/>
      <c r="P178" s="8"/>
      <c r="Q178" s="19">
        <v>1</v>
      </c>
      <c r="R178" s="37">
        <v>36</v>
      </c>
      <c r="S178" s="11">
        <v>9</v>
      </c>
      <c r="T178" s="16">
        <v>0</v>
      </c>
      <c r="U178" s="55">
        <v>91</v>
      </c>
      <c r="V178" s="55">
        <v>83</v>
      </c>
      <c r="W178" s="62">
        <v>50</v>
      </c>
      <c r="X178" s="47" t="s">
        <v>1545</v>
      </c>
      <c r="Y178" s="45">
        <f t="shared" si="14"/>
        <v>2</v>
      </c>
      <c r="Z178" s="45">
        <f t="shared" si="15"/>
        <v>13</v>
      </c>
      <c r="AA178" s="45">
        <f t="shared" si="16"/>
        <v>1</v>
      </c>
      <c r="AB178" s="44">
        <f t="shared" si="17"/>
        <v>18</v>
      </c>
      <c r="AC178" s="69">
        <f t="shared" si="18"/>
        <v>13</v>
      </c>
      <c r="AD178" s="69">
        <f t="shared" si="19"/>
        <v>5</v>
      </c>
      <c r="AE178" s="69">
        <f t="shared" si="20"/>
        <v>8</v>
      </c>
      <c r="AF178" s="69"/>
      <c r="AG178">
        <v>13</v>
      </c>
      <c r="AH178">
        <v>5</v>
      </c>
    </row>
    <row r="179" spans="1:37">
      <c r="A179" t="s">
        <v>417</v>
      </c>
      <c r="B179" t="s">
        <v>418</v>
      </c>
      <c r="C179" t="s">
        <v>416</v>
      </c>
      <c r="D179">
        <v>81</v>
      </c>
      <c r="E179">
        <v>3</v>
      </c>
      <c r="F179" t="s">
        <v>1445</v>
      </c>
      <c r="G179">
        <v>2006</v>
      </c>
      <c r="H179">
        <v>4</v>
      </c>
      <c r="I179">
        <v>1</v>
      </c>
      <c r="J179">
        <v>3</v>
      </c>
      <c r="K179">
        <v>0</v>
      </c>
      <c r="L179">
        <v>1</v>
      </c>
      <c r="M179" s="20"/>
      <c r="N179" s="13"/>
      <c r="O179" s="13">
        <v>1</v>
      </c>
      <c r="P179" s="13"/>
      <c r="Q179" s="21"/>
      <c r="R179" s="22">
        <v>10</v>
      </c>
      <c r="S179" s="6">
        <v>4</v>
      </c>
      <c r="T179" s="6">
        <v>1</v>
      </c>
      <c r="U179" s="55">
        <v>91</v>
      </c>
      <c r="V179" s="55">
        <v>83</v>
      </c>
      <c r="W179" s="61">
        <v>196</v>
      </c>
      <c r="X179" s="44"/>
      <c r="Y179" s="45">
        <f t="shared" si="14"/>
        <v>2</v>
      </c>
      <c r="Z179" s="45">
        <f t="shared" si="15"/>
        <v>6</v>
      </c>
      <c r="AA179" s="45">
        <f t="shared" si="16"/>
        <v>2</v>
      </c>
      <c r="AB179" s="44">
        <f t="shared" si="17"/>
        <v>10</v>
      </c>
      <c r="AC179" s="69">
        <f t="shared" si="18"/>
        <v>4</v>
      </c>
      <c r="AD179" s="69">
        <f t="shared" si="19"/>
        <v>4</v>
      </c>
      <c r="AE179" s="69">
        <f t="shared" si="20"/>
        <v>2</v>
      </c>
      <c r="AF179" s="69"/>
      <c r="AG179">
        <v>4</v>
      </c>
      <c r="AH179">
        <v>6</v>
      </c>
    </row>
    <row r="180" spans="1:37">
      <c r="A180" t="s">
        <v>419</v>
      </c>
      <c r="B180" t="s">
        <v>420</v>
      </c>
      <c r="C180" t="s">
        <v>416</v>
      </c>
      <c r="D180">
        <v>81</v>
      </c>
      <c r="E180">
        <v>3</v>
      </c>
      <c r="F180" t="s">
        <v>1446</v>
      </c>
      <c r="G180">
        <v>2006</v>
      </c>
      <c r="H180">
        <v>157</v>
      </c>
      <c r="I180">
        <v>1</v>
      </c>
      <c r="J180">
        <v>5</v>
      </c>
      <c r="K180">
        <v>0</v>
      </c>
      <c r="L180">
        <v>0</v>
      </c>
      <c r="M180" s="18"/>
      <c r="N180" s="8"/>
      <c r="O180" s="8">
        <v>1</v>
      </c>
      <c r="P180" s="8"/>
      <c r="Q180" s="19"/>
      <c r="R180" s="37">
        <v>18</v>
      </c>
      <c r="S180" s="11">
        <v>6</v>
      </c>
      <c r="T180" s="11">
        <v>1</v>
      </c>
      <c r="U180" s="55">
        <v>91</v>
      </c>
      <c r="V180" s="55">
        <v>83</v>
      </c>
      <c r="W180" s="62">
        <v>24</v>
      </c>
      <c r="Y180" s="45">
        <f t="shared" si="14"/>
        <v>3</v>
      </c>
      <c r="Z180" s="45">
        <f t="shared" si="15"/>
        <v>20</v>
      </c>
      <c r="AA180" s="45">
        <f t="shared" si="16"/>
        <v>3</v>
      </c>
      <c r="AB180" s="44">
        <f t="shared" si="17"/>
        <v>45</v>
      </c>
      <c r="AC180" s="69">
        <f t="shared" si="18"/>
        <v>9</v>
      </c>
      <c r="AD180" s="69">
        <f t="shared" si="19"/>
        <v>9</v>
      </c>
      <c r="AE180" s="69">
        <f t="shared" si="20"/>
        <v>11</v>
      </c>
      <c r="AF180" s="69"/>
      <c r="AG180">
        <v>9</v>
      </c>
      <c r="AH180">
        <v>16</v>
      </c>
      <c r="AI180">
        <v>20</v>
      </c>
    </row>
    <row r="181" spans="1:37">
      <c r="A181" t="s">
        <v>421</v>
      </c>
      <c r="B181" t="s">
        <v>422</v>
      </c>
      <c r="C181" t="s">
        <v>416</v>
      </c>
      <c r="D181">
        <v>81</v>
      </c>
      <c r="E181">
        <v>3</v>
      </c>
      <c r="F181" t="s">
        <v>1447</v>
      </c>
      <c r="G181">
        <v>2006</v>
      </c>
      <c r="H181">
        <v>149</v>
      </c>
      <c r="I181">
        <v>3</v>
      </c>
      <c r="J181">
        <v>1</v>
      </c>
      <c r="K181">
        <v>1</v>
      </c>
      <c r="L181">
        <v>0</v>
      </c>
      <c r="M181" s="20"/>
      <c r="N181" s="13"/>
      <c r="O181" s="13">
        <v>1</v>
      </c>
      <c r="P181" s="13"/>
      <c r="Q181" s="21"/>
      <c r="R181" s="22">
        <v>40</v>
      </c>
      <c r="S181" s="6">
        <v>8</v>
      </c>
      <c r="T181" s="6">
        <v>1</v>
      </c>
      <c r="U181" s="55">
        <v>91</v>
      </c>
      <c r="V181" s="55">
        <v>83</v>
      </c>
      <c r="W181" s="61">
        <v>237</v>
      </c>
      <c r="X181" s="44"/>
      <c r="Y181" s="45">
        <f t="shared" si="14"/>
        <v>2</v>
      </c>
      <c r="Z181" s="45">
        <f t="shared" si="15"/>
        <v>15</v>
      </c>
      <c r="AA181" s="45">
        <f t="shared" si="16"/>
        <v>1</v>
      </c>
      <c r="AB181" s="44">
        <f t="shared" si="17"/>
        <v>24</v>
      </c>
      <c r="AC181" s="69">
        <f t="shared" si="18"/>
        <v>15</v>
      </c>
      <c r="AD181" s="69">
        <f t="shared" si="19"/>
        <v>9</v>
      </c>
      <c r="AE181" s="69">
        <f t="shared" si="20"/>
        <v>6</v>
      </c>
      <c r="AF181" s="69"/>
      <c r="AG181">
        <v>15</v>
      </c>
      <c r="AH181">
        <v>9</v>
      </c>
    </row>
    <row r="182" spans="1:37">
      <c r="A182" t="s">
        <v>423</v>
      </c>
      <c r="B182" t="s">
        <v>424</v>
      </c>
      <c r="C182" t="s">
        <v>416</v>
      </c>
      <c r="D182">
        <v>81</v>
      </c>
      <c r="E182">
        <v>3</v>
      </c>
      <c r="F182" t="s">
        <v>1448</v>
      </c>
      <c r="G182">
        <v>2006</v>
      </c>
      <c r="H182">
        <v>17</v>
      </c>
      <c r="I182">
        <v>3</v>
      </c>
      <c r="J182">
        <v>1</v>
      </c>
      <c r="K182">
        <v>0</v>
      </c>
      <c r="L182">
        <v>1</v>
      </c>
      <c r="M182" s="18"/>
      <c r="N182" s="8">
        <v>1</v>
      </c>
      <c r="O182" s="8"/>
      <c r="P182" s="8"/>
      <c r="Q182" s="19"/>
      <c r="R182" s="37">
        <v>31</v>
      </c>
      <c r="S182" s="11">
        <v>4</v>
      </c>
      <c r="T182" s="11">
        <v>0</v>
      </c>
      <c r="U182" s="55">
        <v>91</v>
      </c>
      <c r="V182" s="55">
        <v>83</v>
      </c>
      <c r="W182" s="62">
        <v>25</v>
      </c>
      <c r="Y182" s="45">
        <f t="shared" si="14"/>
        <v>5</v>
      </c>
      <c r="Z182" s="45">
        <f t="shared" si="15"/>
        <v>10</v>
      </c>
      <c r="AA182" s="45">
        <f t="shared" si="16"/>
        <v>1</v>
      </c>
      <c r="AB182" s="44">
        <f t="shared" si="17"/>
        <v>28</v>
      </c>
      <c r="AC182" s="69">
        <f t="shared" si="18"/>
        <v>10</v>
      </c>
      <c r="AD182" s="69">
        <f t="shared" si="19"/>
        <v>1</v>
      </c>
      <c r="AE182" s="69">
        <f t="shared" si="20"/>
        <v>9</v>
      </c>
      <c r="AF182" s="69"/>
      <c r="AG182">
        <v>10</v>
      </c>
      <c r="AH182">
        <v>1</v>
      </c>
      <c r="AI182">
        <v>10</v>
      </c>
      <c r="AJ182">
        <v>4</v>
      </c>
      <c r="AK182">
        <v>3</v>
      </c>
    </row>
    <row r="183" spans="1:37">
      <c r="A183" t="s">
        <v>425</v>
      </c>
      <c r="B183" t="s">
        <v>426</v>
      </c>
      <c r="C183" t="s">
        <v>416</v>
      </c>
      <c r="D183">
        <v>81</v>
      </c>
      <c r="E183">
        <v>3</v>
      </c>
      <c r="F183" t="s">
        <v>1449</v>
      </c>
      <c r="G183">
        <v>2006</v>
      </c>
      <c r="H183">
        <v>4</v>
      </c>
      <c r="I183">
        <v>1</v>
      </c>
      <c r="J183">
        <v>1</v>
      </c>
      <c r="K183">
        <v>0</v>
      </c>
      <c r="L183">
        <v>0</v>
      </c>
      <c r="M183" s="20"/>
      <c r="N183" s="13"/>
      <c r="O183" s="13">
        <v>1</v>
      </c>
      <c r="P183" s="13"/>
      <c r="Q183" s="21"/>
      <c r="R183" s="22">
        <v>16</v>
      </c>
      <c r="S183" s="6">
        <v>5</v>
      </c>
      <c r="T183" s="6">
        <v>0</v>
      </c>
      <c r="U183" s="55">
        <v>91</v>
      </c>
      <c r="V183" s="55">
        <v>83</v>
      </c>
      <c r="W183" s="61">
        <v>17</v>
      </c>
      <c r="X183" s="44"/>
      <c r="Y183" s="45">
        <f t="shared" si="14"/>
        <v>3</v>
      </c>
      <c r="Z183" s="45">
        <f t="shared" si="15"/>
        <v>13</v>
      </c>
      <c r="AA183" s="45">
        <f t="shared" si="16"/>
        <v>1</v>
      </c>
      <c r="AB183" s="44">
        <f t="shared" si="17"/>
        <v>27</v>
      </c>
      <c r="AC183" s="69">
        <f t="shared" si="18"/>
        <v>13</v>
      </c>
      <c r="AD183" s="69">
        <f t="shared" si="19"/>
        <v>3</v>
      </c>
      <c r="AE183" s="69">
        <f t="shared" si="20"/>
        <v>10</v>
      </c>
      <c r="AF183" s="69"/>
      <c r="AG183">
        <v>13</v>
      </c>
      <c r="AH183">
        <v>3</v>
      </c>
      <c r="AI183">
        <v>11</v>
      </c>
    </row>
    <row r="184" spans="1:37">
      <c r="A184" t="s">
        <v>1594</v>
      </c>
      <c r="B184" t="s">
        <v>427</v>
      </c>
      <c r="C184" t="s">
        <v>416</v>
      </c>
      <c r="D184">
        <v>81</v>
      </c>
      <c r="E184">
        <v>3</v>
      </c>
      <c r="F184" t="s">
        <v>1455</v>
      </c>
      <c r="G184">
        <v>2006</v>
      </c>
      <c r="H184">
        <v>16</v>
      </c>
      <c r="I184">
        <v>1</v>
      </c>
      <c r="J184">
        <v>2</v>
      </c>
      <c r="K184">
        <v>0</v>
      </c>
      <c r="L184">
        <v>1</v>
      </c>
      <c r="M184" s="18"/>
      <c r="N184" s="8"/>
      <c r="O184" s="8">
        <v>1</v>
      </c>
      <c r="P184" s="8"/>
      <c r="Q184" s="19"/>
      <c r="R184" s="37">
        <v>19</v>
      </c>
      <c r="S184" s="11">
        <v>5</v>
      </c>
      <c r="T184" s="11">
        <v>1</v>
      </c>
      <c r="U184" s="55">
        <v>91</v>
      </c>
      <c r="V184" s="55">
        <v>83</v>
      </c>
      <c r="W184" s="62">
        <v>24</v>
      </c>
      <c r="Y184" s="45">
        <f t="shared" si="14"/>
        <v>1</v>
      </c>
      <c r="Z184" s="45">
        <f t="shared" si="15"/>
        <v>8</v>
      </c>
      <c r="AA184" s="45">
        <f t="shared" si="16"/>
        <v>1</v>
      </c>
      <c r="AB184" s="44">
        <f t="shared" si="17"/>
        <v>8</v>
      </c>
      <c r="AC184" s="69">
        <f t="shared" si="18"/>
        <v>8</v>
      </c>
      <c r="AD184" s="69">
        <f t="shared" si="19"/>
        <v>8</v>
      </c>
      <c r="AE184" s="69">
        <f t="shared" si="20"/>
        <v>0</v>
      </c>
      <c r="AF184" s="69"/>
      <c r="AG184">
        <v>8</v>
      </c>
    </row>
    <row r="185" spans="1:37">
      <c r="A185" t="s">
        <v>428</v>
      </c>
      <c r="B185" t="s">
        <v>429</v>
      </c>
      <c r="C185" t="s">
        <v>416</v>
      </c>
      <c r="D185">
        <v>82</v>
      </c>
      <c r="E185">
        <v>2</v>
      </c>
      <c r="F185" t="s">
        <v>1456</v>
      </c>
      <c r="G185">
        <v>2006</v>
      </c>
      <c r="H185">
        <v>21</v>
      </c>
      <c r="I185">
        <v>1</v>
      </c>
      <c r="J185">
        <v>2</v>
      </c>
      <c r="K185">
        <v>1</v>
      </c>
      <c r="L185">
        <v>0</v>
      </c>
      <c r="M185" s="20"/>
      <c r="N185" s="13"/>
      <c r="O185" s="13">
        <v>1</v>
      </c>
      <c r="P185" s="13"/>
      <c r="Q185" s="21"/>
      <c r="R185" s="22">
        <v>41</v>
      </c>
      <c r="S185" s="6">
        <v>9</v>
      </c>
      <c r="T185" s="6">
        <v>1</v>
      </c>
      <c r="U185" s="55">
        <v>91</v>
      </c>
      <c r="V185" s="55">
        <v>83</v>
      </c>
      <c r="W185" s="61">
        <v>125</v>
      </c>
      <c r="X185" s="44"/>
      <c r="Y185" s="45">
        <f t="shared" si="14"/>
        <v>2</v>
      </c>
      <c r="Z185" s="45">
        <f t="shared" si="15"/>
        <v>15</v>
      </c>
      <c r="AA185" s="45">
        <f t="shared" si="16"/>
        <v>1</v>
      </c>
      <c r="AB185" s="44">
        <f t="shared" si="17"/>
        <v>25</v>
      </c>
      <c r="AC185" s="69">
        <f t="shared" si="18"/>
        <v>15</v>
      </c>
      <c r="AD185" s="69">
        <f t="shared" si="19"/>
        <v>10</v>
      </c>
      <c r="AE185" s="69">
        <f t="shared" si="20"/>
        <v>5</v>
      </c>
      <c r="AF185" s="69"/>
      <c r="AG185">
        <v>15</v>
      </c>
      <c r="AH185">
        <v>10</v>
      </c>
    </row>
    <row r="186" spans="1:37">
      <c r="A186" t="s">
        <v>430</v>
      </c>
      <c r="B186" t="s">
        <v>431</v>
      </c>
      <c r="C186" t="s">
        <v>416</v>
      </c>
      <c r="D186">
        <v>82</v>
      </c>
      <c r="E186">
        <v>2</v>
      </c>
      <c r="F186" t="s">
        <v>1457</v>
      </c>
      <c r="G186">
        <v>2006</v>
      </c>
      <c r="H186">
        <v>1</v>
      </c>
      <c r="I186">
        <v>1</v>
      </c>
      <c r="J186">
        <v>1</v>
      </c>
      <c r="K186">
        <v>0</v>
      </c>
      <c r="L186">
        <v>0</v>
      </c>
      <c r="M186" s="18"/>
      <c r="N186" s="8"/>
      <c r="O186" s="8">
        <v>1</v>
      </c>
      <c r="P186" s="8"/>
      <c r="Q186" s="19"/>
      <c r="R186" s="37">
        <v>3</v>
      </c>
      <c r="S186" s="11">
        <v>6</v>
      </c>
      <c r="T186" s="11">
        <v>1</v>
      </c>
      <c r="U186" s="55">
        <v>91</v>
      </c>
      <c r="V186" s="55">
        <v>83</v>
      </c>
      <c r="W186" s="62">
        <v>2</v>
      </c>
      <c r="Y186" s="45">
        <f t="shared" si="14"/>
        <v>1</v>
      </c>
      <c r="Z186" s="45">
        <f t="shared" si="15"/>
        <v>2</v>
      </c>
      <c r="AA186" s="45">
        <f t="shared" si="16"/>
        <v>1</v>
      </c>
      <c r="AB186" s="44">
        <f t="shared" si="17"/>
        <v>2</v>
      </c>
      <c r="AC186" s="69">
        <f t="shared" si="18"/>
        <v>2</v>
      </c>
      <c r="AD186" s="69">
        <f t="shared" si="19"/>
        <v>2</v>
      </c>
      <c r="AE186" s="69">
        <f t="shared" si="20"/>
        <v>0</v>
      </c>
      <c r="AF186" s="69"/>
      <c r="AG186">
        <v>2</v>
      </c>
    </row>
    <row r="187" spans="1:37">
      <c r="A187" t="s">
        <v>1593</v>
      </c>
      <c r="B187" t="s">
        <v>432</v>
      </c>
      <c r="C187" t="s">
        <v>416</v>
      </c>
      <c r="D187">
        <v>82</v>
      </c>
      <c r="E187">
        <v>2</v>
      </c>
      <c r="F187" t="s">
        <v>1458</v>
      </c>
      <c r="G187">
        <v>2006</v>
      </c>
      <c r="H187">
        <v>8</v>
      </c>
      <c r="I187">
        <v>1</v>
      </c>
      <c r="J187">
        <v>2</v>
      </c>
      <c r="K187">
        <v>0</v>
      </c>
      <c r="L187">
        <v>1</v>
      </c>
      <c r="M187" s="20"/>
      <c r="N187" s="13"/>
      <c r="O187" s="13"/>
      <c r="P187" s="13">
        <v>1</v>
      </c>
      <c r="Q187" s="21"/>
      <c r="R187" s="22">
        <v>36</v>
      </c>
      <c r="S187" s="6">
        <v>6</v>
      </c>
      <c r="T187" s="6">
        <v>1</v>
      </c>
      <c r="U187" s="55">
        <v>91</v>
      </c>
      <c r="V187" s="55">
        <v>83</v>
      </c>
      <c r="W187" s="61">
        <v>21</v>
      </c>
      <c r="X187" s="44"/>
      <c r="Y187" s="45">
        <f t="shared" si="14"/>
        <v>2</v>
      </c>
      <c r="Z187" s="45">
        <f t="shared" si="15"/>
        <v>8</v>
      </c>
      <c r="AA187" s="45">
        <f t="shared" si="16"/>
        <v>1</v>
      </c>
      <c r="AB187" s="44">
        <f t="shared" si="17"/>
        <v>15</v>
      </c>
      <c r="AC187" s="69">
        <f t="shared" si="18"/>
        <v>8</v>
      </c>
      <c r="AD187" s="69">
        <f t="shared" si="19"/>
        <v>7</v>
      </c>
      <c r="AE187" s="69">
        <f t="shared" si="20"/>
        <v>1</v>
      </c>
      <c r="AF187" s="69"/>
      <c r="AG187">
        <v>8</v>
      </c>
      <c r="AH187">
        <v>7</v>
      </c>
    </row>
    <row r="188" spans="1:37">
      <c r="A188" t="s">
        <v>433</v>
      </c>
      <c r="B188" t="s">
        <v>434</v>
      </c>
      <c r="C188" t="s">
        <v>416</v>
      </c>
      <c r="D188">
        <v>82</v>
      </c>
      <c r="E188">
        <v>2</v>
      </c>
      <c r="F188" t="s">
        <v>1450</v>
      </c>
      <c r="G188">
        <v>2006</v>
      </c>
      <c r="H188">
        <v>7</v>
      </c>
      <c r="I188">
        <v>1</v>
      </c>
      <c r="J188">
        <v>1</v>
      </c>
      <c r="K188">
        <v>0</v>
      </c>
      <c r="L188">
        <v>1</v>
      </c>
      <c r="M188" s="18"/>
      <c r="N188" s="8"/>
      <c r="O188" s="8">
        <v>1</v>
      </c>
      <c r="P188" s="8"/>
      <c r="Q188" s="19"/>
      <c r="R188" s="37">
        <v>44</v>
      </c>
      <c r="S188" s="11">
        <v>6</v>
      </c>
      <c r="T188" s="11">
        <v>0</v>
      </c>
      <c r="U188" s="55">
        <v>91</v>
      </c>
      <c r="V188" s="55">
        <v>83</v>
      </c>
      <c r="W188" s="61">
        <v>5</v>
      </c>
      <c r="X188" t="s">
        <v>1561</v>
      </c>
      <c r="Y188" s="45">
        <f t="shared" si="14"/>
        <v>1</v>
      </c>
      <c r="Z188" s="45">
        <f t="shared" si="15"/>
        <v>9</v>
      </c>
      <c r="AA188" s="45">
        <f t="shared" si="16"/>
        <v>1</v>
      </c>
      <c r="AB188" s="44">
        <f t="shared" si="17"/>
        <v>9</v>
      </c>
      <c r="AC188" s="69">
        <f t="shared" si="18"/>
        <v>9</v>
      </c>
      <c r="AD188" s="69">
        <f t="shared" si="19"/>
        <v>9</v>
      </c>
      <c r="AE188" s="69">
        <f t="shared" si="20"/>
        <v>0</v>
      </c>
      <c r="AF188" s="69"/>
      <c r="AG188">
        <v>9</v>
      </c>
    </row>
    <row r="189" spans="1:37">
      <c r="A189" t="s">
        <v>435</v>
      </c>
      <c r="B189" t="s">
        <v>436</v>
      </c>
      <c r="C189" t="s">
        <v>416</v>
      </c>
      <c r="D189">
        <v>82</v>
      </c>
      <c r="E189">
        <v>2</v>
      </c>
      <c r="F189" t="s">
        <v>1451</v>
      </c>
      <c r="G189">
        <v>2006</v>
      </c>
      <c r="H189">
        <v>16</v>
      </c>
      <c r="I189">
        <v>1</v>
      </c>
      <c r="J189">
        <v>3</v>
      </c>
      <c r="K189">
        <v>0</v>
      </c>
      <c r="L189">
        <v>0</v>
      </c>
      <c r="M189" s="20"/>
      <c r="N189" s="13">
        <v>1</v>
      </c>
      <c r="O189" s="13"/>
      <c r="P189" s="13"/>
      <c r="Q189" s="21"/>
      <c r="R189" s="22">
        <v>22</v>
      </c>
      <c r="S189" s="6">
        <v>6</v>
      </c>
      <c r="T189" s="6">
        <v>1</v>
      </c>
      <c r="U189" s="55">
        <v>91</v>
      </c>
      <c r="V189" s="55">
        <v>83</v>
      </c>
      <c r="W189" s="61">
        <v>20</v>
      </c>
      <c r="X189" s="44"/>
      <c r="Y189" s="45">
        <f t="shared" si="14"/>
        <v>3</v>
      </c>
      <c r="Z189" s="45">
        <f t="shared" si="15"/>
        <v>18</v>
      </c>
      <c r="AA189" s="45">
        <f t="shared" si="16"/>
        <v>2</v>
      </c>
      <c r="AB189" s="44">
        <f t="shared" si="17"/>
        <v>28</v>
      </c>
      <c r="AC189" s="69">
        <f t="shared" si="18"/>
        <v>6</v>
      </c>
      <c r="AD189" s="69">
        <f t="shared" si="19"/>
        <v>4</v>
      </c>
      <c r="AE189" s="69">
        <f t="shared" si="20"/>
        <v>14</v>
      </c>
      <c r="AF189" s="69"/>
      <c r="AG189">
        <v>6</v>
      </c>
      <c r="AH189">
        <v>18</v>
      </c>
      <c r="AI189">
        <v>4</v>
      </c>
    </row>
    <row r="190" spans="1:37">
      <c r="A190" t="s">
        <v>437</v>
      </c>
      <c r="B190" t="s">
        <v>438</v>
      </c>
      <c r="C190" t="s">
        <v>416</v>
      </c>
      <c r="D190">
        <v>82</v>
      </c>
      <c r="E190">
        <v>2</v>
      </c>
      <c r="F190" t="s">
        <v>1452</v>
      </c>
      <c r="G190">
        <v>2006</v>
      </c>
      <c r="H190">
        <v>2</v>
      </c>
      <c r="I190">
        <v>1</v>
      </c>
      <c r="J190">
        <v>2</v>
      </c>
      <c r="K190">
        <v>0</v>
      </c>
      <c r="L190">
        <v>0</v>
      </c>
      <c r="M190" s="18"/>
      <c r="N190" s="8"/>
      <c r="O190" s="8">
        <v>1</v>
      </c>
      <c r="P190" s="8"/>
      <c r="Q190" s="19"/>
      <c r="R190" s="37">
        <v>24</v>
      </c>
      <c r="S190" s="11">
        <v>7</v>
      </c>
      <c r="T190" s="11">
        <v>1</v>
      </c>
      <c r="U190" s="55">
        <v>91</v>
      </c>
      <c r="V190" s="55">
        <v>83</v>
      </c>
      <c r="W190" s="62">
        <v>61</v>
      </c>
      <c r="Y190" s="45">
        <f t="shared" si="14"/>
        <v>2</v>
      </c>
      <c r="Z190" s="45">
        <f t="shared" si="15"/>
        <v>3</v>
      </c>
      <c r="AA190" s="45">
        <f t="shared" si="16"/>
        <v>1</v>
      </c>
      <c r="AB190" s="44">
        <f t="shared" si="17"/>
        <v>5</v>
      </c>
      <c r="AC190" s="69">
        <f t="shared" si="18"/>
        <v>3</v>
      </c>
      <c r="AD190" s="69">
        <f t="shared" si="19"/>
        <v>2</v>
      </c>
      <c r="AE190" s="69">
        <f t="shared" si="20"/>
        <v>1</v>
      </c>
      <c r="AF190" s="69"/>
      <c r="AG190">
        <v>3</v>
      </c>
      <c r="AH190">
        <v>2</v>
      </c>
    </row>
    <row r="191" spans="1:37">
      <c r="A191" t="s">
        <v>439</v>
      </c>
      <c r="B191" t="s">
        <v>440</v>
      </c>
      <c r="C191" t="s">
        <v>416</v>
      </c>
      <c r="D191">
        <v>82</v>
      </c>
      <c r="E191">
        <v>2</v>
      </c>
      <c r="F191" t="s">
        <v>1453</v>
      </c>
      <c r="G191">
        <v>2006</v>
      </c>
      <c r="H191">
        <v>12</v>
      </c>
      <c r="I191">
        <v>1</v>
      </c>
      <c r="J191">
        <v>1</v>
      </c>
      <c r="K191">
        <v>1</v>
      </c>
      <c r="L191">
        <v>0</v>
      </c>
      <c r="M191" s="20"/>
      <c r="N191" s="13"/>
      <c r="O191" s="13">
        <v>1</v>
      </c>
      <c r="P191" s="13"/>
      <c r="Q191" s="21"/>
      <c r="R191" s="22">
        <v>26</v>
      </c>
      <c r="S191" s="6">
        <v>6</v>
      </c>
      <c r="T191" s="6">
        <v>1</v>
      </c>
      <c r="U191" s="55">
        <v>91</v>
      </c>
      <c r="V191" s="55">
        <v>83</v>
      </c>
      <c r="W191" s="61">
        <v>11</v>
      </c>
      <c r="X191" s="44"/>
      <c r="Y191" s="45">
        <f t="shared" si="14"/>
        <v>1</v>
      </c>
      <c r="Z191" s="45">
        <f t="shared" si="15"/>
        <v>14</v>
      </c>
      <c r="AA191" s="45">
        <f t="shared" si="16"/>
        <v>1</v>
      </c>
      <c r="AB191" s="44">
        <f t="shared" si="17"/>
        <v>14</v>
      </c>
      <c r="AC191" s="69">
        <f t="shared" si="18"/>
        <v>14</v>
      </c>
      <c r="AD191" s="69">
        <f t="shared" si="19"/>
        <v>14</v>
      </c>
      <c r="AE191" s="69">
        <f t="shared" si="20"/>
        <v>0</v>
      </c>
      <c r="AF191" s="69"/>
      <c r="AG191">
        <v>14</v>
      </c>
    </row>
    <row r="192" spans="1:37">
      <c r="A192" t="s">
        <v>1595</v>
      </c>
      <c r="B192" t="s">
        <v>441</v>
      </c>
      <c r="C192" t="s">
        <v>416</v>
      </c>
      <c r="D192">
        <v>82</v>
      </c>
      <c r="E192">
        <v>2</v>
      </c>
      <c r="F192" t="s">
        <v>1454</v>
      </c>
      <c r="G192">
        <v>2006</v>
      </c>
      <c r="H192">
        <v>8</v>
      </c>
      <c r="I192">
        <v>1</v>
      </c>
      <c r="J192">
        <v>2</v>
      </c>
      <c r="K192">
        <v>0</v>
      </c>
      <c r="L192">
        <v>1</v>
      </c>
      <c r="M192" s="18"/>
      <c r="N192" s="8"/>
      <c r="O192" s="8">
        <v>1</v>
      </c>
      <c r="P192" s="8"/>
      <c r="Q192" s="19"/>
      <c r="R192" s="37">
        <v>19</v>
      </c>
      <c r="S192" s="11">
        <v>6</v>
      </c>
      <c r="T192" s="11">
        <v>0</v>
      </c>
      <c r="U192" s="55">
        <v>91</v>
      </c>
      <c r="V192" s="55">
        <v>83</v>
      </c>
      <c r="W192" s="62">
        <v>30</v>
      </c>
      <c r="X192" t="s">
        <v>1562</v>
      </c>
      <c r="Y192" s="45">
        <f t="shared" si="14"/>
        <v>2</v>
      </c>
      <c r="Z192" s="45">
        <f t="shared" si="15"/>
        <v>10</v>
      </c>
      <c r="AA192" s="45">
        <f t="shared" si="16"/>
        <v>2</v>
      </c>
      <c r="AB192" s="44">
        <f t="shared" si="17"/>
        <v>12</v>
      </c>
      <c r="AC192" s="69">
        <f t="shared" si="18"/>
        <v>2</v>
      </c>
      <c r="AD192" s="69">
        <f t="shared" si="19"/>
        <v>2</v>
      </c>
      <c r="AE192" s="69">
        <f t="shared" si="20"/>
        <v>8</v>
      </c>
      <c r="AF192" s="69"/>
      <c r="AG192">
        <v>2</v>
      </c>
      <c r="AH192">
        <v>10</v>
      </c>
    </row>
    <row r="193" spans="1:36">
      <c r="A193" t="s">
        <v>442</v>
      </c>
      <c r="B193" t="s">
        <v>443</v>
      </c>
      <c r="C193" t="s">
        <v>416</v>
      </c>
      <c r="D193">
        <v>82</v>
      </c>
      <c r="E193">
        <v>3</v>
      </c>
      <c r="F193" t="s">
        <v>1444</v>
      </c>
      <c r="G193">
        <v>2007</v>
      </c>
      <c r="H193">
        <v>13</v>
      </c>
      <c r="I193">
        <v>1</v>
      </c>
      <c r="J193">
        <v>4</v>
      </c>
      <c r="K193">
        <v>0</v>
      </c>
      <c r="L193">
        <v>0</v>
      </c>
      <c r="M193" s="20"/>
      <c r="N193" s="13"/>
      <c r="O193" s="13">
        <v>1</v>
      </c>
      <c r="P193" s="13"/>
      <c r="Q193" s="21"/>
      <c r="R193" s="22">
        <v>43</v>
      </c>
      <c r="S193" s="6">
        <v>9</v>
      </c>
      <c r="T193" s="6">
        <v>1</v>
      </c>
      <c r="U193" s="55">
        <v>91</v>
      </c>
      <c r="V193" s="55">
        <v>83</v>
      </c>
      <c r="W193" s="61">
        <v>7</v>
      </c>
      <c r="X193" s="44"/>
      <c r="Y193" s="45">
        <f t="shared" si="14"/>
        <v>4</v>
      </c>
      <c r="Z193" s="45">
        <f t="shared" si="15"/>
        <v>16</v>
      </c>
      <c r="AA193" s="45">
        <f t="shared" si="16"/>
        <v>1</v>
      </c>
      <c r="AB193" s="44">
        <f t="shared" si="17"/>
        <v>30</v>
      </c>
      <c r="AC193" s="69">
        <f t="shared" si="18"/>
        <v>16</v>
      </c>
      <c r="AD193" s="69">
        <f t="shared" si="19"/>
        <v>1</v>
      </c>
      <c r="AE193" s="69">
        <f t="shared" si="20"/>
        <v>15</v>
      </c>
      <c r="AF193" s="69"/>
      <c r="AG193">
        <v>16</v>
      </c>
      <c r="AH193">
        <v>1</v>
      </c>
      <c r="AI193">
        <v>3</v>
      </c>
      <c r="AJ193">
        <v>10</v>
      </c>
    </row>
    <row r="194" spans="1:36">
      <c r="A194" t="s">
        <v>444</v>
      </c>
      <c r="B194" t="s">
        <v>445</v>
      </c>
      <c r="C194" t="s">
        <v>416</v>
      </c>
      <c r="D194">
        <v>82</v>
      </c>
      <c r="E194">
        <v>3</v>
      </c>
      <c r="F194" t="s">
        <v>1445</v>
      </c>
      <c r="G194">
        <v>2007</v>
      </c>
      <c r="H194">
        <v>8</v>
      </c>
      <c r="I194">
        <v>1</v>
      </c>
      <c r="J194">
        <v>1</v>
      </c>
      <c r="K194">
        <v>0</v>
      </c>
      <c r="L194">
        <v>1</v>
      </c>
      <c r="M194" s="18"/>
      <c r="N194" s="8"/>
      <c r="O194" s="8"/>
      <c r="P194" s="8">
        <v>1</v>
      </c>
      <c r="Q194" s="19"/>
      <c r="R194" s="37">
        <v>13</v>
      </c>
      <c r="S194" s="11">
        <v>5</v>
      </c>
      <c r="T194" s="11">
        <v>1</v>
      </c>
      <c r="U194" s="55">
        <v>91</v>
      </c>
      <c r="V194" s="55">
        <v>83</v>
      </c>
      <c r="W194" s="62">
        <v>111</v>
      </c>
      <c r="X194" t="s">
        <v>1563</v>
      </c>
      <c r="Y194" s="45">
        <f t="shared" si="14"/>
        <v>1</v>
      </c>
      <c r="Z194" s="45">
        <f t="shared" si="15"/>
        <v>8</v>
      </c>
      <c r="AA194" s="45">
        <f t="shared" si="16"/>
        <v>1</v>
      </c>
      <c r="AB194" s="44">
        <f t="shared" si="17"/>
        <v>8</v>
      </c>
      <c r="AC194" s="69">
        <f t="shared" si="18"/>
        <v>8</v>
      </c>
      <c r="AD194" s="69">
        <f t="shared" si="19"/>
        <v>8</v>
      </c>
      <c r="AE194" s="69">
        <f t="shared" si="20"/>
        <v>0</v>
      </c>
      <c r="AF194" s="69"/>
      <c r="AG194">
        <v>8</v>
      </c>
    </row>
    <row r="195" spans="1:36">
      <c r="A195" t="s">
        <v>446</v>
      </c>
      <c r="B195" t="s">
        <v>447</v>
      </c>
      <c r="C195" t="s">
        <v>416</v>
      </c>
      <c r="D195">
        <v>82</v>
      </c>
      <c r="E195">
        <v>3</v>
      </c>
      <c r="F195" t="s">
        <v>1459</v>
      </c>
      <c r="G195">
        <v>2007</v>
      </c>
      <c r="H195">
        <v>24</v>
      </c>
      <c r="I195">
        <v>1</v>
      </c>
      <c r="J195">
        <v>3</v>
      </c>
      <c r="K195">
        <v>1</v>
      </c>
      <c r="L195">
        <v>0</v>
      </c>
      <c r="M195" s="20"/>
      <c r="N195" s="13"/>
      <c r="O195" s="13">
        <v>1</v>
      </c>
      <c r="P195" s="13"/>
      <c r="Q195" s="21"/>
      <c r="R195" s="22">
        <v>79</v>
      </c>
      <c r="S195" s="6">
        <v>13</v>
      </c>
      <c r="T195" s="6">
        <v>1</v>
      </c>
      <c r="U195" s="55">
        <v>91</v>
      </c>
      <c r="V195" s="55">
        <v>83</v>
      </c>
      <c r="W195" s="61">
        <v>44</v>
      </c>
      <c r="X195" s="44"/>
      <c r="Y195" s="45">
        <f t="shared" ref="Y195:Y258" si="21">COUNT(AG195:AN195)</f>
        <v>3</v>
      </c>
      <c r="Z195" s="45">
        <f t="shared" ref="Z195:Z258" si="22">MAX(AG195:AN195)</f>
        <v>26</v>
      </c>
      <c r="AA195" s="45">
        <f t="shared" ref="AA195:AA258" si="23">MATCH(MAX(AG195:AN195),AG195:AN195,0)</f>
        <v>1</v>
      </c>
      <c r="AB195" s="44">
        <f t="shared" ref="AB195:AB258" si="24">SUM(AG195:AN195)</f>
        <v>50</v>
      </c>
      <c r="AC195" s="69">
        <f t="shared" ref="AC195:AC258" si="25">+AG195</f>
        <v>26</v>
      </c>
      <c r="AD195" s="69">
        <f t="shared" ref="AD195:AD258" si="26">MIN(AG195:AN195)</f>
        <v>12</v>
      </c>
      <c r="AE195" s="69">
        <f t="shared" ref="AE195:AE258" si="27">Z195-AD195</f>
        <v>14</v>
      </c>
      <c r="AF195" s="69"/>
      <c r="AG195">
        <v>26</v>
      </c>
      <c r="AH195">
        <v>12</v>
      </c>
      <c r="AI195">
        <v>12</v>
      </c>
    </row>
    <row r="196" spans="1:36">
      <c r="A196" t="s">
        <v>448</v>
      </c>
      <c r="B196" t="s">
        <v>449</v>
      </c>
      <c r="C196" t="s">
        <v>416</v>
      </c>
      <c r="D196">
        <v>82</v>
      </c>
      <c r="E196">
        <v>3</v>
      </c>
      <c r="F196" t="s">
        <v>1460</v>
      </c>
      <c r="G196">
        <v>2007</v>
      </c>
      <c r="H196">
        <v>11</v>
      </c>
      <c r="I196">
        <v>1</v>
      </c>
      <c r="J196">
        <v>1</v>
      </c>
      <c r="K196">
        <v>0</v>
      </c>
      <c r="L196">
        <v>0</v>
      </c>
      <c r="M196" s="18"/>
      <c r="N196" s="8">
        <v>1</v>
      </c>
      <c r="O196" s="8"/>
      <c r="P196" s="8"/>
      <c r="Q196" s="19"/>
      <c r="R196" s="37">
        <v>2</v>
      </c>
      <c r="S196" s="11">
        <v>5</v>
      </c>
      <c r="T196" s="11">
        <v>0</v>
      </c>
      <c r="U196" s="55">
        <v>91</v>
      </c>
      <c r="V196" s="55">
        <v>83</v>
      </c>
      <c r="W196" s="62">
        <v>11</v>
      </c>
      <c r="Y196" s="45">
        <f t="shared" si="21"/>
        <v>1</v>
      </c>
      <c r="Z196" s="45">
        <f t="shared" si="22"/>
        <v>15</v>
      </c>
      <c r="AA196" s="45">
        <f t="shared" si="23"/>
        <v>1</v>
      </c>
      <c r="AB196" s="44">
        <f t="shared" si="24"/>
        <v>15</v>
      </c>
      <c r="AC196" s="69">
        <f t="shared" si="25"/>
        <v>15</v>
      </c>
      <c r="AD196" s="69">
        <f t="shared" si="26"/>
        <v>15</v>
      </c>
      <c r="AE196" s="69">
        <f t="shared" si="27"/>
        <v>0</v>
      </c>
      <c r="AF196" s="69"/>
      <c r="AG196">
        <v>15</v>
      </c>
    </row>
    <row r="197" spans="1:36">
      <c r="A197" t="s">
        <v>450</v>
      </c>
      <c r="B197" t="s">
        <v>451</v>
      </c>
      <c r="C197" t="s">
        <v>416</v>
      </c>
      <c r="D197">
        <v>82</v>
      </c>
      <c r="E197">
        <v>3</v>
      </c>
      <c r="F197" t="s">
        <v>1461</v>
      </c>
      <c r="G197">
        <v>2007</v>
      </c>
      <c r="H197">
        <v>7</v>
      </c>
      <c r="I197">
        <v>1</v>
      </c>
      <c r="J197">
        <v>2</v>
      </c>
      <c r="K197">
        <v>0</v>
      </c>
      <c r="L197">
        <v>0</v>
      </c>
      <c r="M197" s="20"/>
      <c r="N197" s="13"/>
      <c r="O197" s="13">
        <v>1</v>
      </c>
      <c r="P197" s="13"/>
      <c r="Q197" s="21"/>
      <c r="R197" s="22">
        <v>16</v>
      </c>
      <c r="S197" s="6">
        <v>5</v>
      </c>
      <c r="T197" s="6">
        <v>0</v>
      </c>
      <c r="U197" s="55">
        <v>91</v>
      </c>
      <c r="V197" s="55">
        <v>83</v>
      </c>
      <c r="W197" s="61">
        <v>36</v>
      </c>
      <c r="X197" s="44"/>
      <c r="Y197" s="45">
        <f t="shared" si="21"/>
        <v>2</v>
      </c>
      <c r="Z197" s="45">
        <f t="shared" si="22"/>
        <v>8</v>
      </c>
      <c r="AA197" s="45">
        <f t="shared" si="23"/>
        <v>1</v>
      </c>
      <c r="AB197" s="44">
        <f t="shared" si="24"/>
        <v>16</v>
      </c>
      <c r="AC197" s="69">
        <f t="shared" si="25"/>
        <v>8</v>
      </c>
      <c r="AD197" s="69">
        <f t="shared" si="26"/>
        <v>8</v>
      </c>
      <c r="AE197" s="69">
        <f t="shared" si="27"/>
        <v>0</v>
      </c>
      <c r="AF197" s="69"/>
      <c r="AG197">
        <v>8</v>
      </c>
      <c r="AH197">
        <v>8</v>
      </c>
    </row>
    <row r="198" spans="1:36">
      <c r="A198" t="s">
        <v>452</v>
      </c>
      <c r="B198" t="s">
        <v>453</v>
      </c>
      <c r="C198" t="s">
        <v>416</v>
      </c>
      <c r="D198">
        <v>82</v>
      </c>
      <c r="E198">
        <v>3</v>
      </c>
      <c r="F198" t="s">
        <v>1462</v>
      </c>
      <c r="G198">
        <v>2007</v>
      </c>
      <c r="H198">
        <v>12</v>
      </c>
      <c r="I198">
        <v>1</v>
      </c>
      <c r="J198">
        <v>4</v>
      </c>
      <c r="K198">
        <v>1</v>
      </c>
      <c r="L198">
        <v>1</v>
      </c>
      <c r="M198" s="18"/>
      <c r="N198" s="8"/>
      <c r="O198" s="8">
        <v>1</v>
      </c>
      <c r="P198" s="8"/>
      <c r="Q198" s="19"/>
      <c r="R198" s="37">
        <v>18</v>
      </c>
      <c r="S198" s="11">
        <v>8</v>
      </c>
      <c r="T198" s="11">
        <v>1</v>
      </c>
      <c r="U198" s="55">
        <v>91</v>
      </c>
      <c r="V198" s="55">
        <v>83</v>
      </c>
      <c r="W198" s="62">
        <v>40</v>
      </c>
      <c r="Y198" s="45">
        <f t="shared" si="21"/>
        <v>4</v>
      </c>
      <c r="Z198" s="45">
        <f t="shared" si="22"/>
        <v>14</v>
      </c>
      <c r="AA198" s="45">
        <f t="shared" si="23"/>
        <v>3</v>
      </c>
      <c r="AB198" s="44">
        <f t="shared" si="24"/>
        <v>35</v>
      </c>
      <c r="AC198" s="69">
        <f t="shared" si="25"/>
        <v>5</v>
      </c>
      <c r="AD198" s="69">
        <f t="shared" si="26"/>
        <v>5</v>
      </c>
      <c r="AE198" s="69">
        <f t="shared" si="27"/>
        <v>9</v>
      </c>
      <c r="AF198" s="69"/>
      <c r="AG198">
        <v>5</v>
      </c>
      <c r="AH198">
        <v>11</v>
      </c>
      <c r="AI198">
        <v>14</v>
      </c>
      <c r="AJ198">
        <v>5</v>
      </c>
    </row>
    <row r="199" spans="1:36">
      <c r="A199" t="s">
        <v>454</v>
      </c>
      <c r="B199" t="s">
        <v>455</v>
      </c>
      <c r="C199" t="s">
        <v>416</v>
      </c>
      <c r="D199">
        <v>83</v>
      </c>
      <c r="E199">
        <v>2</v>
      </c>
      <c r="F199" t="s">
        <v>1463</v>
      </c>
      <c r="G199">
        <v>2007</v>
      </c>
      <c r="H199">
        <v>1</v>
      </c>
      <c r="I199">
        <v>1</v>
      </c>
      <c r="J199">
        <v>1</v>
      </c>
      <c r="K199">
        <v>0</v>
      </c>
      <c r="L199">
        <v>1</v>
      </c>
      <c r="M199" s="20"/>
      <c r="N199" s="13"/>
      <c r="O199" s="13">
        <v>1</v>
      </c>
      <c r="P199" s="13"/>
      <c r="Q199" s="21"/>
      <c r="R199" s="22">
        <v>24</v>
      </c>
      <c r="S199" s="6">
        <v>9</v>
      </c>
      <c r="T199" s="6">
        <v>1</v>
      </c>
      <c r="U199" s="55">
        <v>91</v>
      </c>
      <c r="V199" s="55">
        <v>83</v>
      </c>
      <c r="W199" s="61">
        <v>38</v>
      </c>
      <c r="X199" s="44"/>
      <c r="Y199" s="45">
        <f t="shared" si="21"/>
        <v>1</v>
      </c>
      <c r="Z199" s="45">
        <f t="shared" si="22"/>
        <v>1</v>
      </c>
      <c r="AA199" s="45">
        <f t="shared" si="23"/>
        <v>1</v>
      </c>
      <c r="AB199" s="44">
        <f t="shared" si="24"/>
        <v>1</v>
      </c>
      <c r="AC199" s="69">
        <f t="shared" si="25"/>
        <v>1</v>
      </c>
      <c r="AD199" s="69">
        <f t="shared" si="26"/>
        <v>1</v>
      </c>
      <c r="AE199" s="69">
        <f t="shared" si="27"/>
        <v>0</v>
      </c>
      <c r="AF199" s="69"/>
      <c r="AG199">
        <v>1</v>
      </c>
    </row>
    <row r="200" spans="1:36">
      <c r="A200" t="s">
        <v>456</v>
      </c>
      <c r="B200" t="s">
        <v>457</v>
      </c>
      <c r="C200" t="s">
        <v>416</v>
      </c>
      <c r="D200">
        <v>83</v>
      </c>
      <c r="E200">
        <v>2</v>
      </c>
      <c r="F200" t="s">
        <v>1464</v>
      </c>
      <c r="G200">
        <v>2007</v>
      </c>
      <c r="H200">
        <v>12</v>
      </c>
      <c r="I200">
        <v>1</v>
      </c>
      <c r="J200">
        <v>1</v>
      </c>
      <c r="K200">
        <v>0</v>
      </c>
      <c r="L200">
        <v>1</v>
      </c>
      <c r="M200" s="18">
        <v>1</v>
      </c>
      <c r="N200" s="8"/>
      <c r="O200" s="8"/>
      <c r="P200" s="8"/>
      <c r="Q200" s="19"/>
      <c r="R200" s="37">
        <v>6</v>
      </c>
      <c r="S200" s="11">
        <v>6</v>
      </c>
      <c r="T200" s="11">
        <v>0</v>
      </c>
      <c r="U200" s="55">
        <v>91</v>
      </c>
      <c r="V200" s="55">
        <v>83</v>
      </c>
      <c r="W200" s="62">
        <v>99</v>
      </c>
      <c r="Y200" s="45">
        <f t="shared" si="21"/>
        <v>1</v>
      </c>
      <c r="Z200" s="45">
        <f t="shared" si="22"/>
        <v>8</v>
      </c>
      <c r="AA200" s="45">
        <f t="shared" si="23"/>
        <v>1</v>
      </c>
      <c r="AB200" s="44">
        <f t="shared" si="24"/>
        <v>8</v>
      </c>
      <c r="AC200" s="69">
        <f t="shared" si="25"/>
        <v>8</v>
      </c>
      <c r="AD200" s="69">
        <f t="shared" si="26"/>
        <v>8</v>
      </c>
      <c r="AE200" s="69">
        <f t="shared" si="27"/>
        <v>0</v>
      </c>
      <c r="AF200" s="69"/>
      <c r="AG200">
        <v>8</v>
      </c>
    </row>
    <row r="201" spans="1:36">
      <c r="A201" t="s">
        <v>458</v>
      </c>
      <c r="B201" t="s">
        <v>459</v>
      </c>
      <c r="C201" t="s">
        <v>416</v>
      </c>
      <c r="D201">
        <v>83</v>
      </c>
      <c r="E201">
        <v>2</v>
      </c>
      <c r="F201" t="s">
        <v>1465</v>
      </c>
      <c r="G201">
        <v>2007</v>
      </c>
      <c r="H201">
        <v>9</v>
      </c>
      <c r="I201">
        <v>1</v>
      </c>
      <c r="J201">
        <v>1</v>
      </c>
      <c r="K201">
        <v>0</v>
      </c>
      <c r="L201">
        <v>1</v>
      </c>
      <c r="M201" s="20"/>
      <c r="N201" s="13"/>
      <c r="O201" s="13">
        <v>1</v>
      </c>
      <c r="P201" s="13"/>
      <c r="Q201" s="21"/>
      <c r="R201" s="22">
        <v>43</v>
      </c>
      <c r="S201" s="6">
        <v>13</v>
      </c>
      <c r="T201" s="6">
        <v>1</v>
      </c>
      <c r="U201" s="55">
        <v>91</v>
      </c>
      <c r="V201" s="55">
        <v>83</v>
      </c>
      <c r="W201" s="61">
        <v>15</v>
      </c>
      <c r="X201" s="44" t="s">
        <v>1564</v>
      </c>
      <c r="Y201" s="45">
        <f t="shared" si="21"/>
        <v>1</v>
      </c>
      <c r="Z201" s="45">
        <f t="shared" si="22"/>
        <v>8</v>
      </c>
      <c r="AA201" s="45">
        <f t="shared" si="23"/>
        <v>1</v>
      </c>
      <c r="AB201" s="44">
        <f t="shared" si="24"/>
        <v>8</v>
      </c>
      <c r="AC201" s="69">
        <f t="shared" si="25"/>
        <v>8</v>
      </c>
      <c r="AD201" s="69">
        <f t="shared" si="26"/>
        <v>8</v>
      </c>
      <c r="AE201" s="69">
        <f t="shared" si="27"/>
        <v>0</v>
      </c>
      <c r="AF201" s="69"/>
      <c r="AG201">
        <v>8</v>
      </c>
    </row>
    <row r="202" spans="1:36">
      <c r="A202" t="s">
        <v>460</v>
      </c>
      <c r="B202" t="s">
        <v>461</v>
      </c>
      <c r="C202" t="s">
        <v>416</v>
      </c>
      <c r="D202">
        <v>83</v>
      </c>
      <c r="E202">
        <v>2</v>
      </c>
      <c r="F202" t="s">
        <v>1466</v>
      </c>
      <c r="G202">
        <v>2007</v>
      </c>
      <c r="H202">
        <v>22</v>
      </c>
      <c r="I202">
        <v>1</v>
      </c>
      <c r="J202">
        <v>3</v>
      </c>
      <c r="K202">
        <v>0</v>
      </c>
      <c r="L202">
        <v>1</v>
      </c>
      <c r="M202" s="18"/>
      <c r="N202" s="8"/>
      <c r="O202" s="8">
        <v>1</v>
      </c>
      <c r="P202" s="8"/>
      <c r="Q202" s="19"/>
      <c r="R202" s="37">
        <v>23</v>
      </c>
      <c r="S202" s="11">
        <v>5</v>
      </c>
      <c r="T202" s="11">
        <v>0</v>
      </c>
      <c r="U202" s="55">
        <v>91</v>
      </c>
      <c r="V202" s="55">
        <v>83</v>
      </c>
      <c r="W202" s="62">
        <v>21</v>
      </c>
      <c r="Y202" s="45">
        <f t="shared" si="21"/>
        <v>3</v>
      </c>
      <c r="Z202" s="45">
        <f t="shared" si="22"/>
        <v>24</v>
      </c>
      <c r="AA202" s="45">
        <f t="shared" si="23"/>
        <v>2</v>
      </c>
      <c r="AB202" s="44">
        <f t="shared" si="24"/>
        <v>36</v>
      </c>
      <c r="AC202" s="69">
        <f t="shared" si="25"/>
        <v>8</v>
      </c>
      <c r="AD202" s="69">
        <f t="shared" si="26"/>
        <v>4</v>
      </c>
      <c r="AE202" s="69">
        <f t="shared" si="27"/>
        <v>20</v>
      </c>
      <c r="AF202" s="69"/>
      <c r="AG202">
        <v>8</v>
      </c>
      <c r="AH202">
        <v>24</v>
      </c>
      <c r="AI202">
        <v>4</v>
      </c>
    </row>
    <row r="203" spans="1:36">
      <c r="A203" t="s">
        <v>462</v>
      </c>
      <c r="B203" t="s">
        <v>463</v>
      </c>
      <c r="C203" t="s">
        <v>416</v>
      </c>
      <c r="D203">
        <v>83</v>
      </c>
      <c r="E203">
        <v>2</v>
      </c>
      <c r="F203" t="s">
        <v>1467</v>
      </c>
      <c r="G203">
        <v>2007</v>
      </c>
      <c r="H203">
        <v>4</v>
      </c>
      <c r="I203">
        <v>1</v>
      </c>
      <c r="J203">
        <v>3</v>
      </c>
      <c r="K203">
        <v>0</v>
      </c>
      <c r="L203">
        <v>0</v>
      </c>
      <c r="M203" s="20"/>
      <c r="N203" s="13"/>
      <c r="O203" s="13">
        <v>1</v>
      </c>
      <c r="P203" s="13"/>
      <c r="Q203" s="21"/>
      <c r="R203" s="22">
        <v>30</v>
      </c>
      <c r="S203" s="6">
        <v>10</v>
      </c>
      <c r="T203" s="6">
        <v>0</v>
      </c>
      <c r="U203" s="55">
        <v>91</v>
      </c>
      <c r="V203" s="55">
        <v>83</v>
      </c>
      <c r="W203" s="61">
        <v>5</v>
      </c>
      <c r="X203" s="44"/>
      <c r="Y203" s="45">
        <f t="shared" si="21"/>
        <v>3</v>
      </c>
      <c r="Z203" s="45">
        <f t="shared" si="22"/>
        <v>9</v>
      </c>
      <c r="AA203" s="45">
        <f t="shared" si="23"/>
        <v>1</v>
      </c>
      <c r="AB203" s="44">
        <f t="shared" si="24"/>
        <v>15</v>
      </c>
      <c r="AC203" s="69">
        <f t="shared" si="25"/>
        <v>9</v>
      </c>
      <c r="AD203" s="69">
        <f t="shared" si="26"/>
        <v>2</v>
      </c>
      <c r="AE203" s="69">
        <f t="shared" si="27"/>
        <v>7</v>
      </c>
      <c r="AF203" s="69"/>
      <c r="AG203">
        <v>9</v>
      </c>
      <c r="AH203">
        <v>2</v>
      </c>
      <c r="AI203">
        <v>4</v>
      </c>
    </row>
    <row r="204" spans="1:36">
      <c r="A204" t="s">
        <v>464</v>
      </c>
      <c r="B204" t="s">
        <v>465</v>
      </c>
      <c r="C204" t="s">
        <v>416</v>
      </c>
      <c r="D204">
        <v>83</v>
      </c>
      <c r="E204">
        <v>2</v>
      </c>
      <c r="F204" t="s">
        <v>1468</v>
      </c>
      <c r="G204">
        <v>2007</v>
      </c>
      <c r="H204">
        <v>8</v>
      </c>
      <c r="I204">
        <v>1</v>
      </c>
      <c r="J204">
        <v>2</v>
      </c>
      <c r="K204">
        <v>0</v>
      </c>
      <c r="L204">
        <v>0</v>
      </c>
      <c r="M204" s="18"/>
      <c r="N204" s="8"/>
      <c r="O204" s="8">
        <v>1</v>
      </c>
      <c r="P204" s="8"/>
      <c r="Q204" s="19"/>
      <c r="R204" s="37">
        <v>22</v>
      </c>
      <c r="S204" s="11">
        <v>7</v>
      </c>
      <c r="T204" s="16">
        <v>0</v>
      </c>
      <c r="U204" s="55">
        <v>91</v>
      </c>
      <c r="V204" s="55">
        <v>83</v>
      </c>
      <c r="W204" s="62">
        <v>26</v>
      </c>
      <c r="X204" s="47" t="s">
        <v>1565</v>
      </c>
      <c r="Y204" s="45">
        <f t="shared" si="21"/>
        <v>2</v>
      </c>
      <c r="Z204" s="45">
        <f t="shared" si="22"/>
        <v>8</v>
      </c>
      <c r="AA204" s="45">
        <f t="shared" si="23"/>
        <v>2</v>
      </c>
      <c r="AB204" s="44">
        <f t="shared" si="24"/>
        <v>11</v>
      </c>
      <c r="AC204" s="69">
        <f t="shared" si="25"/>
        <v>3</v>
      </c>
      <c r="AD204" s="69">
        <f t="shared" si="26"/>
        <v>3</v>
      </c>
      <c r="AE204" s="69">
        <f t="shared" si="27"/>
        <v>5</v>
      </c>
      <c r="AF204" s="69"/>
      <c r="AG204">
        <v>3</v>
      </c>
      <c r="AH204">
        <v>8</v>
      </c>
    </row>
    <row r="205" spans="1:36">
      <c r="A205" t="s">
        <v>466</v>
      </c>
      <c r="B205" t="s">
        <v>467</v>
      </c>
      <c r="C205" t="s">
        <v>416</v>
      </c>
      <c r="D205">
        <v>83</v>
      </c>
      <c r="E205">
        <v>2</v>
      </c>
      <c r="F205" t="s">
        <v>1454</v>
      </c>
      <c r="G205">
        <v>2007</v>
      </c>
      <c r="H205">
        <v>14</v>
      </c>
      <c r="I205">
        <v>1</v>
      </c>
      <c r="J205">
        <v>3</v>
      </c>
      <c r="K205">
        <v>0</v>
      </c>
      <c r="L205">
        <v>1</v>
      </c>
      <c r="M205" s="20"/>
      <c r="N205" s="13"/>
      <c r="O205" s="39">
        <v>1</v>
      </c>
      <c r="P205" s="39">
        <v>1</v>
      </c>
      <c r="Q205" s="21"/>
      <c r="R205" s="22">
        <v>32</v>
      </c>
      <c r="S205" s="6">
        <v>6</v>
      </c>
      <c r="T205" s="31">
        <v>0</v>
      </c>
      <c r="U205" s="55">
        <v>91</v>
      </c>
      <c r="V205" s="55">
        <v>83</v>
      </c>
      <c r="W205" s="61">
        <v>46</v>
      </c>
      <c r="X205" s="52" t="s">
        <v>1566</v>
      </c>
      <c r="Y205" s="45">
        <f t="shared" si="21"/>
        <v>3</v>
      </c>
      <c r="Z205" s="45">
        <f t="shared" si="22"/>
        <v>16</v>
      </c>
      <c r="AA205" s="45">
        <f t="shared" si="23"/>
        <v>2</v>
      </c>
      <c r="AB205" s="44">
        <f t="shared" si="24"/>
        <v>27</v>
      </c>
      <c r="AC205" s="69">
        <f t="shared" si="25"/>
        <v>3</v>
      </c>
      <c r="AD205" s="69">
        <f t="shared" si="26"/>
        <v>3</v>
      </c>
      <c r="AE205" s="69">
        <f t="shared" si="27"/>
        <v>13</v>
      </c>
      <c r="AF205" s="69"/>
      <c r="AG205">
        <v>3</v>
      </c>
      <c r="AH205">
        <v>16</v>
      </c>
      <c r="AI205">
        <v>8</v>
      </c>
    </row>
    <row r="206" spans="1:36">
      <c r="A206" t="s">
        <v>468</v>
      </c>
      <c r="B206" t="s">
        <v>469</v>
      </c>
      <c r="C206" t="s">
        <v>416</v>
      </c>
      <c r="D206">
        <v>83</v>
      </c>
      <c r="E206">
        <v>3</v>
      </c>
      <c r="F206" t="s">
        <v>1469</v>
      </c>
      <c r="G206">
        <v>2008</v>
      </c>
      <c r="H206">
        <v>3</v>
      </c>
      <c r="I206">
        <v>1</v>
      </c>
      <c r="J206">
        <v>1</v>
      </c>
      <c r="K206">
        <v>1</v>
      </c>
      <c r="L206">
        <v>0</v>
      </c>
      <c r="M206" s="18"/>
      <c r="N206" s="8"/>
      <c r="O206" s="8">
        <v>1</v>
      </c>
      <c r="P206" s="8"/>
      <c r="Q206" s="19"/>
      <c r="R206" s="37">
        <v>25</v>
      </c>
      <c r="S206" s="11">
        <v>11</v>
      </c>
      <c r="T206" s="11">
        <v>0</v>
      </c>
      <c r="U206" s="55">
        <v>91</v>
      </c>
      <c r="V206" s="55">
        <v>83</v>
      </c>
      <c r="W206" s="62">
        <v>26</v>
      </c>
      <c r="Y206" s="45">
        <f t="shared" si="21"/>
        <v>1</v>
      </c>
      <c r="Z206" s="45">
        <f t="shared" si="22"/>
        <v>4</v>
      </c>
      <c r="AA206" s="45">
        <f t="shared" si="23"/>
        <v>1</v>
      </c>
      <c r="AB206" s="44">
        <f t="shared" si="24"/>
        <v>4</v>
      </c>
      <c r="AC206" s="69">
        <f t="shared" si="25"/>
        <v>4</v>
      </c>
      <c r="AD206" s="69">
        <f t="shared" si="26"/>
        <v>4</v>
      </c>
      <c r="AE206" s="69">
        <f t="shared" si="27"/>
        <v>0</v>
      </c>
      <c r="AF206" s="69"/>
      <c r="AG206">
        <v>4</v>
      </c>
    </row>
    <row r="207" spans="1:36">
      <c r="A207" t="s">
        <v>470</v>
      </c>
      <c r="B207" t="s">
        <v>471</v>
      </c>
      <c r="C207" t="s">
        <v>416</v>
      </c>
      <c r="D207">
        <v>83</v>
      </c>
      <c r="E207">
        <v>3</v>
      </c>
      <c r="F207" t="s">
        <v>1470</v>
      </c>
      <c r="G207">
        <v>2008</v>
      </c>
      <c r="H207">
        <v>16</v>
      </c>
      <c r="I207">
        <v>1</v>
      </c>
      <c r="J207">
        <v>3</v>
      </c>
      <c r="K207">
        <v>0</v>
      </c>
      <c r="L207">
        <v>1</v>
      </c>
      <c r="M207" s="20"/>
      <c r="N207" s="13"/>
      <c r="O207" s="13">
        <v>1</v>
      </c>
      <c r="P207" s="13"/>
      <c r="Q207" s="21"/>
      <c r="R207" s="22">
        <v>20</v>
      </c>
      <c r="S207" s="6">
        <v>5</v>
      </c>
      <c r="T207" s="6">
        <v>1</v>
      </c>
      <c r="U207" s="55">
        <v>91</v>
      </c>
      <c r="V207" s="55">
        <v>83</v>
      </c>
      <c r="W207" s="61">
        <v>19</v>
      </c>
      <c r="X207" s="44"/>
      <c r="Y207" s="45">
        <f t="shared" si="21"/>
        <v>3</v>
      </c>
      <c r="Z207" s="45">
        <f t="shared" si="22"/>
        <v>18</v>
      </c>
      <c r="AA207" s="45">
        <f t="shared" si="23"/>
        <v>2</v>
      </c>
      <c r="AB207" s="44">
        <f t="shared" si="24"/>
        <v>29</v>
      </c>
      <c r="AC207" s="69">
        <f t="shared" si="25"/>
        <v>9</v>
      </c>
      <c r="AD207" s="69">
        <f t="shared" si="26"/>
        <v>2</v>
      </c>
      <c r="AE207" s="69">
        <f t="shared" si="27"/>
        <v>16</v>
      </c>
      <c r="AF207" s="69"/>
      <c r="AG207">
        <v>9</v>
      </c>
      <c r="AH207">
        <v>18</v>
      </c>
      <c r="AI207">
        <v>2</v>
      </c>
    </row>
    <row r="208" spans="1:36">
      <c r="A208" t="s">
        <v>472</v>
      </c>
      <c r="B208" t="s">
        <v>473</v>
      </c>
      <c r="C208" t="s">
        <v>416</v>
      </c>
      <c r="D208">
        <v>83</v>
      </c>
      <c r="E208">
        <v>3</v>
      </c>
      <c r="F208" t="s">
        <v>1471</v>
      </c>
      <c r="G208">
        <v>2008</v>
      </c>
      <c r="H208">
        <v>17</v>
      </c>
      <c r="I208">
        <v>1</v>
      </c>
      <c r="J208">
        <v>3</v>
      </c>
      <c r="K208">
        <v>0</v>
      </c>
      <c r="L208">
        <v>0</v>
      </c>
      <c r="M208" s="18"/>
      <c r="N208" s="8"/>
      <c r="O208" s="8">
        <v>1</v>
      </c>
      <c r="P208" s="8"/>
      <c r="Q208" s="19"/>
      <c r="R208" s="37">
        <v>25</v>
      </c>
      <c r="S208" s="11">
        <v>6</v>
      </c>
      <c r="T208" s="11">
        <v>1</v>
      </c>
      <c r="U208" s="55">
        <v>91</v>
      </c>
      <c r="V208" s="55">
        <v>83</v>
      </c>
      <c r="W208" s="62">
        <v>30</v>
      </c>
      <c r="Y208" s="45">
        <f t="shared" si="21"/>
        <v>3</v>
      </c>
      <c r="Z208" s="45">
        <f t="shared" si="22"/>
        <v>17</v>
      </c>
      <c r="AA208" s="45">
        <f t="shared" si="23"/>
        <v>1</v>
      </c>
      <c r="AB208" s="44">
        <f t="shared" si="24"/>
        <v>38</v>
      </c>
      <c r="AC208" s="69">
        <f t="shared" si="25"/>
        <v>17</v>
      </c>
      <c r="AD208" s="69">
        <f t="shared" si="26"/>
        <v>6</v>
      </c>
      <c r="AE208" s="69">
        <f t="shared" si="27"/>
        <v>11</v>
      </c>
      <c r="AF208" s="69"/>
      <c r="AG208">
        <v>17</v>
      </c>
      <c r="AH208">
        <v>15</v>
      </c>
      <c r="AI208">
        <v>6</v>
      </c>
    </row>
    <row r="209" spans="1:37">
      <c r="A209" t="s">
        <v>474</v>
      </c>
      <c r="B209" t="s">
        <v>475</v>
      </c>
      <c r="C209" t="s">
        <v>416</v>
      </c>
      <c r="D209">
        <v>83</v>
      </c>
      <c r="E209">
        <v>3</v>
      </c>
      <c r="F209" t="s">
        <v>1472</v>
      </c>
      <c r="G209">
        <v>2008</v>
      </c>
      <c r="H209">
        <v>7</v>
      </c>
      <c r="I209">
        <v>1</v>
      </c>
      <c r="J209">
        <v>2</v>
      </c>
      <c r="K209">
        <v>0</v>
      </c>
      <c r="L209">
        <v>0</v>
      </c>
      <c r="M209" s="55"/>
      <c r="N209" s="55">
        <v>1</v>
      </c>
      <c r="O209" s="55"/>
      <c r="P209" s="55"/>
      <c r="Q209" s="55"/>
      <c r="R209" s="30">
        <v>25</v>
      </c>
      <c r="S209" s="17">
        <v>6</v>
      </c>
      <c r="T209" s="55">
        <v>0</v>
      </c>
      <c r="U209" s="55">
        <v>91</v>
      </c>
      <c r="V209" s="55">
        <v>83</v>
      </c>
      <c r="W209" s="61">
        <v>89</v>
      </c>
      <c r="Y209" s="45">
        <f t="shared" si="21"/>
        <v>2</v>
      </c>
      <c r="Z209" s="45">
        <f t="shared" si="22"/>
        <v>14</v>
      </c>
      <c r="AA209" s="45">
        <f t="shared" si="23"/>
        <v>1</v>
      </c>
      <c r="AB209" s="44">
        <f t="shared" si="24"/>
        <v>17</v>
      </c>
      <c r="AC209" s="69">
        <f t="shared" si="25"/>
        <v>14</v>
      </c>
      <c r="AD209" s="69">
        <f t="shared" si="26"/>
        <v>3</v>
      </c>
      <c r="AE209" s="69">
        <f t="shared" si="27"/>
        <v>11</v>
      </c>
      <c r="AF209" s="69"/>
      <c r="AG209">
        <v>14</v>
      </c>
      <c r="AH209">
        <v>3</v>
      </c>
    </row>
    <row r="210" spans="1:37">
      <c r="A210" t="s">
        <v>476</v>
      </c>
      <c r="B210" t="s">
        <v>477</v>
      </c>
      <c r="C210" t="s">
        <v>416</v>
      </c>
      <c r="D210">
        <v>83</v>
      </c>
      <c r="E210">
        <v>3</v>
      </c>
      <c r="F210" t="s">
        <v>1473</v>
      </c>
      <c r="G210">
        <v>2008</v>
      </c>
      <c r="H210">
        <v>18</v>
      </c>
      <c r="I210">
        <v>1</v>
      </c>
      <c r="J210">
        <v>2</v>
      </c>
      <c r="K210">
        <v>1</v>
      </c>
      <c r="L210">
        <v>0</v>
      </c>
      <c r="O210" s="55">
        <v>1</v>
      </c>
      <c r="R210" s="56">
        <v>18</v>
      </c>
      <c r="S210" s="54">
        <v>6</v>
      </c>
      <c r="T210" s="55">
        <v>1</v>
      </c>
      <c r="U210" s="55">
        <v>91</v>
      </c>
      <c r="V210" s="55">
        <v>83</v>
      </c>
      <c r="W210" s="63">
        <v>37</v>
      </c>
      <c r="Y210" s="45">
        <f t="shared" si="21"/>
        <v>2</v>
      </c>
      <c r="Z210" s="45">
        <f t="shared" si="22"/>
        <v>21</v>
      </c>
      <c r="AA210" s="45">
        <f t="shared" si="23"/>
        <v>2</v>
      </c>
      <c r="AB210" s="44">
        <f t="shared" si="24"/>
        <v>29</v>
      </c>
      <c r="AC210" s="69">
        <f t="shared" si="25"/>
        <v>8</v>
      </c>
      <c r="AD210" s="69">
        <f t="shared" si="26"/>
        <v>8</v>
      </c>
      <c r="AE210" s="69">
        <f t="shared" si="27"/>
        <v>13</v>
      </c>
      <c r="AF210" s="69"/>
      <c r="AG210">
        <v>8</v>
      </c>
      <c r="AH210">
        <v>21</v>
      </c>
    </row>
    <row r="211" spans="1:37">
      <c r="A211" t="s">
        <v>478</v>
      </c>
      <c r="B211" t="s">
        <v>479</v>
      </c>
      <c r="C211" t="s">
        <v>416</v>
      </c>
      <c r="D211">
        <v>83</v>
      </c>
      <c r="E211">
        <v>3</v>
      </c>
      <c r="F211" t="s">
        <v>1474</v>
      </c>
      <c r="G211">
        <v>2008</v>
      </c>
      <c r="H211">
        <v>17</v>
      </c>
      <c r="I211">
        <v>1</v>
      </c>
      <c r="J211">
        <v>3</v>
      </c>
      <c r="K211">
        <v>0</v>
      </c>
      <c r="L211">
        <v>0</v>
      </c>
      <c r="M211" s="55"/>
      <c r="N211" s="55"/>
      <c r="O211" s="55">
        <v>1</v>
      </c>
      <c r="P211" s="55"/>
      <c r="Q211" s="55"/>
      <c r="R211" s="55">
        <v>15</v>
      </c>
      <c r="S211" s="17">
        <v>6</v>
      </c>
      <c r="T211" s="55">
        <v>0</v>
      </c>
      <c r="U211" s="55">
        <v>91</v>
      </c>
      <c r="V211" s="55">
        <v>83</v>
      </c>
      <c r="W211" s="64">
        <v>16</v>
      </c>
      <c r="Y211" s="45">
        <f t="shared" si="21"/>
        <v>3</v>
      </c>
      <c r="Z211" s="45">
        <f t="shared" si="22"/>
        <v>18</v>
      </c>
      <c r="AA211" s="45">
        <f t="shared" si="23"/>
        <v>2</v>
      </c>
      <c r="AB211" s="44">
        <f t="shared" si="24"/>
        <v>29</v>
      </c>
      <c r="AC211" s="69">
        <f t="shared" si="25"/>
        <v>5</v>
      </c>
      <c r="AD211" s="69">
        <f t="shared" si="26"/>
        <v>5</v>
      </c>
      <c r="AE211" s="69">
        <f t="shared" si="27"/>
        <v>13</v>
      </c>
      <c r="AF211" s="69"/>
      <c r="AG211">
        <v>5</v>
      </c>
      <c r="AH211">
        <v>18</v>
      </c>
      <c r="AI211">
        <v>6</v>
      </c>
    </row>
    <row r="212" spans="1:37">
      <c r="A212" t="s">
        <v>480</v>
      </c>
      <c r="B212" t="s">
        <v>481</v>
      </c>
      <c r="C212" t="s">
        <v>416</v>
      </c>
      <c r="D212">
        <v>83</v>
      </c>
      <c r="E212">
        <v>3</v>
      </c>
      <c r="F212" t="s">
        <v>1475</v>
      </c>
      <c r="G212">
        <v>2008</v>
      </c>
      <c r="H212">
        <v>21</v>
      </c>
      <c r="I212">
        <v>1</v>
      </c>
      <c r="J212">
        <v>2</v>
      </c>
      <c r="K212">
        <v>0</v>
      </c>
      <c r="L212">
        <v>0</v>
      </c>
      <c r="M212" s="55"/>
      <c r="N212" s="55"/>
      <c r="O212" s="55">
        <v>1</v>
      </c>
      <c r="P212" s="55">
        <v>1</v>
      </c>
      <c r="Q212" s="55"/>
      <c r="R212" s="55">
        <v>17</v>
      </c>
      <c r="S212" s="54">
        <v>8</v>
      </c>
      <c r="T212" s="55">
        <v>1</v>
      </c>
      <c r="U212" s="55">
        <v>91</v>
      </c>
      <c r="V212" s="55">
        <v>83</v>
      </c>
      <c r="W212" s="64">
        <v>15</v>
      </c>
      <c r="Y212" s="45">
        <f t="shared" si="21"/>
        <v>2</v>
      </c>
      <c r="Z212" s="45">
        <f t="shared" si="22"/>
        <v>22</v>
      </c>
      <c r="AA212" s="45">
        <f t="shared" si="23"/>
        <v>1</v>
      </c>
      <c r="AB212" s="44">
        <f t="shared" si="24"/>
        <v>30</v>
      </c>
      <c r="AC212" s="69">
        <f t="shared" si="25"/>
        <v>22</v>
      </c>
      <c r="AD212" s="69">
        <f t="shared" si="26"/>
        <v>8</v>
      </c>
      <c r="AE212" s="69">
        <f t="shared" si="27"/>
        <v>14</v>
      </c>
      <c r="AF212" s="69"/>
      <c r="AG212">
        <v>22</v>
      </c>
      <c r="AH212">
        <v>8</v>
      </c>
    </row>
    <row r="213" spans="1:37">
      <c r="A213" t="s">
        <v>482</v>
      </c>
      <c r="B213" t="s">
        <v>483</v>
      </c>
      <c r="C213" t="s">
        <v>416</v>
      </c>
      <c r="D213">
        <v>83</v>
      </c>
      <c r="E213">
        <v>3</v>
      </c>
      <c r="F213" t="s">
        <v>1476</v>
      </c>
      <c r="G213">
        <v>2008</v>
      </c>
      <c r="H213">
        <v>9</v>
      </c>
      <c r="I213">
        <v>1</v>
      </c>
      <c r="J213">
        <v>2</v>
      </c>
      <c r="K213">
        <v>0</v>
      </c>
      <c r="L213">
        <v>0</v>
      </c>
      <c r="M213" s="55"/>
      <c r="N213" s="55"/>
      <c r="O213" s="55">
        <v>1</v>
      </c>
      <c r="P213" s="55"/>
      <c r="Q213" s="55"/>
      <c r="R213" s="55">
        <v>13</v>
      </c>
      <c r="S213" s="17">
        <v>8</v>
      </c>
      <c r="T213" s="55">
        <v>0</v>
      </c>
      <c r="U213" s="55">
        <v>91</v>
      </c>
      <c r="V213" s="55">
        <v>83</v>
      </c>
      <c r="W213" s="64">
        <v>7</v>
      </c>
      <c r="Y213" s="45">
        <f t="shared" si="21"/>
        <v>2</v>
      </c>
      <c r="Z213" s="45">
        <f t="shared" si="22"/>
        <v>10</v>
      </c>
      <c r="AA213" s="45">
        <f t="shared" si="23"/>
        <v>2</v>
      </c>
      <c r="AB213" s="44">
        <f t="shared" si="24"/>
        <v>16</v>
      </c>
      <c r="AC213" s="69">
        <f t="shared" si="25"/>
        <v>6</v>
      </c>
      <c r="AD213" s="69">
        <f t="shared" si="26"/>
        <v>6</v>
      </c>
      <c r="AE213" s="69">
        <f t="shared" si="27"/>
        <v>4</v>
      </c>
      <c r="AF213" s="69"/>
      <c r="AG213">
        <v>6</v>
      </c>
      <c r="AH213">
        <v>10</v>
      </c>
    </row>
    <row r="214" spans="1:37">
      <c r="A214" t="s">
        <v>484</v>
      </c>
      <c r="B214" t="s">
        <v>485</v>
      </c>
      <c r="C214" t="s">
        <v>416</v>
      </c>
      <c r="D214">
        <v>84</v>
      </c>
      <c r="E214">
        <v>2</v>
      </c>
      <c r="F214" t="s">
        <v>1463</v>
      </c>
      <c r="G214">
        <v>2008</v>
      </c>
      <c r="H214">
        <v>2</v>
      </c>
      <c r="I214">
        <v>1</v>
      </c>
      <c r="J214">
        <v>2</v>
      </c>
      <c r="K214">
        <v>1</v>
      </c>
      <c r="L214">
        <v>1</v>
      </c>
      <c r="M214" s="55"/>
      <c r="N214" s="55"/>
      <c r="O214" s="55">
        <v>1</v>
      </c>
      <c r="R214" s="55">
        <v>38</v>
      </c>
      <c r="S214" s="54">
        <v>9</v>
      </c>
      <c r="T214" s="55">
        <v>1</v>
      </c>
      <c r="U214" s="55">
        <v>91</v>
      </c>
      <c r="V214" s="55">
        <v>83</v>
      </c>
      <c r="W214" s="63">
        <v>293</v>
      </c>
      <c r="Y214" s="45">
        <f t="shared" si="21"/>
        <v>2</v>
      </c>
      <c r="Z214" s="45">
        <f t="shared" si="22"/>
        <v>1</v>
      </c>
      <c r="AA214" s="45">
        <f t="shared" si="23"/>
        <v>1</v>
      </c>
      <c r="AB214" s="44">
        <f t="shared" si="24"/>
        <v>2</v>
      </c>
      <c r="AC214" s="69">
        <f t="shared" si="25"/>
        <v>1</v>
      </c>
      <c r="AD214" s="69">
        <f t="shared" si="26"/>
        <v>1</v>
      </c>
      <c r="AE214" s="69">
        <f t="shared" si="27"/>
        <v>0</v>
      </c>
      <c r="AF214" s="69"/>
      <c r="AG214">
        <v>1</v>
      </c>
      <c r="AH214">
        <v>1</v>
      </c>
    </row>
    <row r="215" spans="1:37">
      <c r="A215" t="s">
        <v>486</v>
      </c>
      <c r="B215" t="s">
        <v>487</v>
      </c>
      <c r="C215" t="s">
        <v>416</v>
      </c>
      <c r="D215">
        <v>84</v>
      </c>
      <c r="E215">
        <v>2</v>
      </c>
      <c r="F215" t="s">
        <v>1477</v>
      </c>
      <c r="G215">
        <v>2008</v>
      </c>
      <c r="H215">
        <v>11</v>
      </c>
      <c r="I215">
        <v>1</v>
      </c>
      <c r="J215">
        <v>1</v>
      </c>
      <c r="K215">
        <v>1</v>
      </c>
      <c r="L215">
        <v>0</v>
      </c>
      <c r="M215" s="55"/>
      <c r="N215" s="55"/>
      <c r="O215" s="55">
        <v>1</v>
      </c>
      <c r="P215" s="55"/>
      <c r="Q215" s="55"/>
      <c r="R215" s="55">
        <v>23</v>
      </c>
      <c r="S215" s="17">
        <v>8</v>
      </c>
      <c r="T215" s="55">
        <v>0</v>
      </c>
      <c r="U215" s="55">
        <v>91</v>
      </c>
      <c r="V215" s="55">
        <v>83</v>
      </c>
      <c r="W215" s="64">
        <v>38</v>
      </c>
      <c r="Y215" s="45">
        <f t="shared" si="21"/>
        <v>1</v>
      </c>
      <c r="Z215" s="45">
        <f t="shared" si="22"/>
        <v>12</v>
      </c>
      <c r="AA215" s="45">
        <f t="shared" si="23"/>
        <v>1</v>
      </c>
      <c r="AB215" s="44">
        <f t="shared" si="24"/>
        <v>12</v>
      </c>
      <c r="AC215" s="69">
        <f t="shared" si="25"/>
        <v>12</v>
      </c>
      <c r="AD215" s="69">
        <f t="shared" si="26"/>
        <v>12</v>
      </c>
      <c r="AE215" s="69">
        <f t="shared" si="27"/>
        <v>0</v>
      </c>
      <c r="AF215" s="69"/>
      <c r="AG215">
        <v>12</v>
      </c>
    </row>
    <row r="216" spans="1:37">
      <c r="A216" t="s">
        <v>488</v>
      </c>
      <c r="B216" t="s">
        <v>489</v>
      </c>
      <c r="C216" t="s">
        <v>416</v>
      </c>
      <c r="D216">
        <v>84</v>
      </c>
      <c r="E216">
        <v>2</v>
      </c>
      <c r="F216" t="s">
        <v>1478</v>
      </c>
      <c r="G216">
        <v>2008</v>
      </c>
      <c r="H216">
        <v>9</v>
      </c>
      <c r="I216">
        <v>1</v>
      </c>
      <c r="J216">
        <v>2</v>
      </c>
      <c r="K216">
        <v>0</v>
      </c>
      <c r="L216">
        <v>0</v>
      </c>
      <c r="M216" s="55"/>
      <c r="N216" s="55"/>
      <c r="O216" s="55">
        <v>1</v>
      </c>
      <c r="P216" s="55"/>
      <c r="Q216" s="55"/>
      <c r="R216" s="55">
        <v>30</v>
      </c>
      <c r="S216" s="54">
        <v>8</v>
      </c>
      <c r="T216" s="55">
        <v>0</v>
      </c>
      <c r="U216" s="55">
        <v>91</v>
      </c>
      <c r="V216" s="55">
        <v>83</v>
      </c>
      <c r="W216" s="64">
        <v>22</v>
      </c>
      <c r="Y216" s="45">
        <f t="shared" si="21"/>
        <v>2</v>
      </c>
      <c r="Z216" s="45">
        <f t="shared" si="22"/>
        <v>6</v>
      </c>
      <c r="AA216" s="45">
        <f t="shared" si="23"/>
        <v>2</v>
      </c>
      <c r="AB216" s="44">
        <f t="shared" si="24"/>
        <v>10</v>
      </c>
      <c r="AC216" s="69">
        <f t="shared" si="25"/>
        <v>4</v>
      </c>
      <c r="AD216" s="69">
        <f t="shared" si="26"/>
        <v>4</v>
      </c>
      <c r="AE216" s="69">
        <f t="shared" si="27"/>
        <v>2</v>
      </c>
      <c r="AF216" s="69"/>
      <c r="AG216">
        <v>4</v>
      </c>
      <c r="AH216">
        <v>6</v>
      </c>
    </row>
    <row r="217" spans="1:37">
      <c r="A217" t="s">
        <v>490</v>
      </c>
      <c r="B217" t="s">
        <v>491</v>
      </c>
      <c r="C217" t="s">
        <v>416</v>
      </c>
      <c r="D217">
        <v>84</v>
      </c>
      <c r="E217">
        <v>2</v>
      </c>
      <c r="F217" t="s">
        <v>1479</v>
      </c>
      <c r="G217">
        <v>2008</v>
      </c>
      <c r="H217">
        <v>17</v>
      </c>
      <c r="I217">
        <v>1</v>
      </c>
      <c r="J217">
        <v>5</v>
      </c>
      <c r="K217">
        <v>1</v>
      </c>
      <c r="L217">
        <v>0</v>
      </c>
      <c r="M217" s="55"/>
      <c r="N217" s="55"/>
      <c r="O217" s="55">
        <v>1</v>
      </c>
      <c r="P217" s="55"/>
      <c r="Q217" s="55"/>
      <c r="R217" s="55">
        <v>42</v>
      </c>
      <c r="S217" s="17">
        <v>10</v>
      </c>
      <c r="T217" s="55">
        <v>0</v>
      </c>
      <c r="U217" s="55">
        <v>91</v>
      </c>
      <c r="V217" s="55">
        <v>83</v>
      </c>
      <c r="W217" s="64">
        <v>68</v>
      </c>
      <c r="Y217" s="45">
        <f t="shared" si="21"/>
        <v>5</v>
      </c>
      <c r="Z217" s="45">
        <f t="shared" si="22"/>
        <v>11</v>
      </c>
      <c r="AA217" s="45">
        <f t="shared" si="23"/>
        <v>1</v>
      </c>
      <c r="AB217" s="44">
        <f t="shared" si="24"/>
        <v>25</v>
      </c>
      <c r="AC217" s="69">
        <f t="shared" si="25"/>
        <v>11</v>
      </c>
      <c r="AD217" s="69">
        <f t="shared" si="26"/>
        <v>1</v>
      </c>
      <c r="AE217" s="69">
        <f t="shared" si="27"/>
        <v>10</v>
      </c>
      <c r="AF217" s="69"/>
      <c r="AG217">
        <v>11</v>
      </c>
      <c r="AH217">
        <v>4</v>
      </c>
      <c r="AI217">
        <v>5</v>
      </c>
      <c r="AJ217">
        <v>4</v>
      </c>
      <c r="AK217">
        <v>1</v>
      </c>
    </row>
    <row r="218" spans="1:37">
      <c r="A218" t="s">
        <v>492</v>
      </c>
      <c r="B218" t="s">
        <v>493</v>
      </c>
      <c r="C218" t="s">
        <v>416</v>
      </c>
      <c r="D218">
        <v>84</v>
      </c>
      <c r="E218">
        <v>2</v>
      </c>
      <c r="F218" t="s">
        <v>1480</v>
      </c>
      <c r="G218">
        <v>2008</v>
      </c>
      <c r="H218">
        <v>7</v>
      </c>
      <c r="I218">
        <v>1</v>
      </c>
      <c r="J218">
        <v>3</v>
      </c>
      <c r="K218">
        <v>0</v>
      </c>
      <c r="L218">
        <v>1</v>
      </c>
      <c r="M218" s="55"/>
      <c r="N218" s="55"/>
      <c r="O218" s="55">
        <v>1</v>
      </c>
      <c r="P218" s="55"/>
      <c r="Q218" s="55"/>
      <c r="R218" s="55">
        <v>36</v>
      </c>
      <c r="S218" s="54">
        <v>8</v>
      </c>
      <c r="T218" s="55">
        <v>1</v>
      </c>
      <c r="U218" s="55">
        <v>91</v>
      </c>
      <c r="V218" s="55">
        <v>83</v>
      </c>
      <c r="W218" s="64">
        <v>38</v>
      </c>
      <c r="Y218" s="45">
        <f t="shared" si="21"/>
        <v>3</v>
      </c>
      <c r="Z218" s="45">
        <f t="shared" si="22"/>
        <v>7</v>
      </c>
      <c r="AA218" s="45">
        <f t="shared" si="23"/>
        <v>1</v>
      </c>
      <c r="AB218" s="44">
        <f t="shared" si="24"/>
        <v>10</v>
      </c>
      <c r="AC218" s="69">
        <f t="shared" si="25"/>
        <v>7</v>
      </c>
      <c r="AD218" s="69">
        <f t="shared" si="26"/>
        <v>1</v>
      </c>
      <c r="AE218" s="69">
        <f t="shared" si="27"/>
        <v>6</v>
      </c>
      <c r="AF218" s="69"/>
      <c r="AG218">
        <v>7</v>
      </c>
      <c r="AH218">
        <v>2</v>
      </c>
      <c r="AI218">
        <v>1</v>
      </c>
    </row>
    <row r="219" spans="1:37">
      <c r="A219" t="s">
        <v>494</v>
      </c>
      <c r="B219" t="s">
        <v>495</v>
      </c>
      <c r="C219" t="s">
        <v>416</v>
      </c>
      <c r="D219">
        <v>84</v>
      </c>
      <c r="E219">
        <v>2</v>
      </c>
      <c r="F219" t="s">
        <v>1481</v>
      </c>
      <c r="G219">
        <v>2008</v>
      </c>
      <c r="H219">
        <v>6</v>
      </c>
      <c r="I219">
        <v>1</v>
      </c>
      <c r="J219">
        <v>1</v>
      </c>
      <c r="K219">
        <v>0</v>
      </c>
      <c r="L219">
        <v>0</v>
      </c>
      <c r="M219" s="55"/>
      <c r="N219" s="55"/>
      <c r="O219" s="55">
        <v>1</v>
      </c>
      <c r="P219" s="55"/>
      <c r="Q219" s="55"/>
      <c r="R219" s="55">
        <v>15</v>
      </c>
      <c r="S219" s="17">
        <v>6</v>
      </c>
      <c r="T219" s="55">
        <v>1</v>
      </c>
      <c r="U219" s="55">
        <v>91</v>
      </c>
      <c r="V219" s="55">
        <v>83</v>
      </c>
      <c r="W219" s="64">
        <v>18</v>
      </c>
      <c r="Y219" s="45">
        <f t="shared" si="21"/>
        <v>1</v>
      </c>
      <c r="Z219" s="45">
        <f t="shared" si="22"/>
        <v>8</v>
      </c>
      <c r="AA219" s="45">
        <f t="shared" si="23"/>
        <v>1</v>
      </c>
      <c r="AB219" s="44">
        <f t="shared" si="24"/>
        <v>8</v>
      </c>
      <c r="AC219" s="69">
        <f t="shared" si="25"/>
        <v>8</v>
      </c>
      <c r="AD219" s="69">
        <f t="shared" si="26"/>
        <v>8</v>
      </c>
      <c r="AE219" s="69">
        <f t="shared" si="27"/>
        <v>0</v>
      </c>
      <c r="AF219" s="69"/>
      <c r="AG219">
        <v>8</v>
      </c>
    </row>
    <row r="220" spans="1:37">
      <c r="A220" t="s">
        <v>496</v>
      </c>
      <c r="B220" t="s">
        <v>497</v>
      </c>
      <c r="C220" t="s">
        <v>416</v>
      </c>
      <c r="D220">
        <v>84</v>
      </c>
      <c r="E220">
        <v>2</v>
      </c>
      <c r="F220" t="s">
        <v>1482</v>
      </c>
      <c r="G220">
        <v>2008</v>
      </c>
      <c r="H220">
        <v>3</v>
      </c>
      <c r="I220">
        <v>1</v>
      </c>
      <c r="J220">
        <v>1</v>
      </c>
      <c r="K220">
        <v>0</v>
      </c>
      <c r="L220">
        <v>0</v>
      </c>
      <c r="M220" s="55"/>
      <c r="N220" s="55"/>
      <c r="O220" s="55">
        <v>1</v>
      </c>
      <c r="P220" s="55"/>
      <c r="Q220" s="55"/>
      <c r="R220" s="55">
        <v>14</v>
      </c>
      <c r="S220" s="54">
        <v>6</v>
      </c>
      <c r="T220" s="55">
        <v>1</v>
      </c>
      <c r="U220" s="55">
        <v>91</v>
      </c>
      <c r="V220" s="55">
        <v>83</v>
      </c>
      <c r="W220" s="64">
        <v>55</v>
      </c>
      <c r="Y220" s="45">
        <f t="shared" si="21"/>
        <v>1</v>
      </c>
      <c r="Z220" s="45">
        <f t="shared" si="22"/>
        <v>3</v>
      </c>
      <c r="AA220" s="45">
        <f t="shared" si="23"/>
        <v>1</v>
      </c>
      <c r="AB220" s="44">
        <f t="shared" si="24"/>
        <v>3</v>
      </c>
      <c r="AC220" s="69">
        <f t="shared" si="25"/>
        <v>3</v>
      </c>
      <c r="AD220" s="69">
        <f t="shared" si="26"/>
        <v>3</v>
      </c>
      <c r="AE220" s="69">
        <f t="shared" si="27"/>
        <v>0</v>
      </c>
      <c r="AF220" s="69"/>
      <c r="AG220">
        <v>3</v>
      </c>
    </row>
    <row r="221" spans="1:37">
      <c r="A221" t="s">
        <v>498</v>
      </c>
      <c r="B221" t="s">
        <v>499</v>
      </c>
      <c r="C221" t="s">
        <v>416</v>
      </c>
      <c r="D221">
        <v>84</v>
      </c>
      <c r="E221">
        <v>2</v>
      </c>
      <c r="F221" t="s">
        <v>1483</v>
      </c>
      <c r="G221">
        <v>2008</v>
      </c>
      <c r="H221">
        <v>11</v>
      </c>
      <c r="I221">
        <v>1</v>
      </c>
      <c r="J221">
        <v>3</v>
      </c>
      <c r="K221">
        <v>0</v>
      </c>
      <c r="L221">
        <v>1</v>
      </c>
      <c r="M221" s="55"/>
      <c r="N221" s="55"/>
      <c r="O221" s="55">
        <v>1</v>
      </c>
      <c r="P221" s="55"/>
      <c r="Q221" s="55"/>
      <c r="R221" s="55">
        <v>23</v>
      </c>
      <c r="S221" s="17">
        <v>5</v>
      </c>
      <c r="T221" s="55">
        <v>1</v>
      </c>
      <c r="U221" s="55">
        <v>91</v>
      </c>
      <c r="V221" s="55">
        <v>83</v>
      </c>
      <c r="W221" s="64">
        <v>106</v>
      </c>
      <c r="Y221" s="45">
        <f t="shared" si="21"/>
        <v>3</v>
      </c>
      <c r="Z221" s="45">
        <f t="shared" si="22"/>
        <v>11</v>
      </c>
      <c r="AA221" s="45">
        <f t="shared" si="23"/>
        <v>1</v>
      </c>
      <c r="AB221" s="44">
        <f t="shared" si="24"/>
        <v>24</v>
      </c>
      <c r="AC221" s="69">
        <f t="shared" si="25"/>
        <v>11</v>
      </c>
      <c r="AD221" s="69">
        <f t="shared" si="26"/>
        <v>4</v>
      </c>
      <c r="AE221" s="69">
        <f t="shared" si="27"/>
        <v>7</v>
      </c>
      <c r="AF221" s="69"/>
      <c r="AG221">
        <v>11</v>
      </c>
      <c r="AH221">
        <v>4</v>
      </c>
      <c r="AI221">
        <v>9</v>
      </c>
    </row>
    <row r="222" spans="1:37">
      <c r="A222" t="s">
        <v>500</v>
      </c>
      <c r="B222" t="s">
        <v>501</v>
      </c>
      <c r="C222" t="s">
        <v>416</v>
      </c>
      <c r="D222">
        <v>84</v>
      </c>
      <c r="E222">
        <v>3</v>
      </c>
      <c r="F222" t="s">
        <v>1484</v>
      </c>
      <c r="G222">
        <v>2009</v>
      </c>
      <c r="H222">
        <v>11</v>
      </c>
      <c r="I222">
        <v>1</v>
      </c>
      <c r="J222">
        <v>2</v>
      </c>
      <c r="K222">
        <v>0</v>
      </c>
      <c r="L222">
        <v>0</v>
      </c>
      <c r="M222" s="55"/>
      <c r="N222" s="55"/>
      <c r="O222" s="55">
        <v>1</v>
      </c>
      <c r="P222" s="55"/>
      <c r="Q222" s="55"/>
      <c r="R222" s="55">
        <v>19</v>
      </c>
      <c r="S222" s="54">
        <v>5</v>
      </c>
      <c r="T222" s="55">
        <v>0</v>
      </c>
      <c r="U222" s="55">
        <v>91</v>
      </c>
      <c r="V222" s="55">
        <v>83</v>
      </c>
      <c r="W222" s="64">
        <v>18</v>
      </c>
      <c r="Y222" s="45">
        <f t="shared" si="21"/>
        <v>2</v>
      </c>
      <c r="Z222" s="45">
        <f t="shared" si="22"/>
        <v>15</v>
      </c>
      <c r="AA222" s="45">
        <f t="shared" si="23"/>
        <v>1</v>
      </c>
      <c r="AB222" s="44">
        <f t="shared" si="24"/>
        <v>28</v>
      </c>
      <c r="AC222" s="69">
        <f t="shared" si="25"/>
        <v>15</v>
      </c>
      <c r="AD222" s="69">
        <f t="shared" si="26"/>
        <v>13</v>
      </c>
      <c r="AE222" s="69">
        <f t="shared" si="27"/>
        <v>2</v>
      </c>
      <c r="AF222" s="69"/>
      <c r="AG222">
        <v>15</v>
      </c>
      <c r="AH222">
        <v>13</v>
      </c>
    </row>
    <row r="223" spans="1:37">
      <c r="A223" t="s">
        <v>502</v>
      </c>
      <c r="B223" t="s">
        <v>503</v>
      </c>
      <c r="C223" t="s">
        <v>416</v>
      </c>
      <c r="D223">
        <v>84</v>
      </c>
      <c r="E223">
        <v>3</v>
      </c>
      <c r="F223" t="s">
        <v>1485</v>
      </c>
      <c r="G223">
        <v>2009</v>
      </c>
      <c r="H223">
        <v>8</v>
      </c>
      <c r="I223">
        <v>1</v>
      </c>
      <c r="J223">
        <v>1</v>
      </c>
      <c r="K223">
        <v>0</v>
      </c>
      <c r="L223">
        <v>0</v>
      </c>
      <c r="M223" s="55"/>
      <c r="N223" s="55"/>
      <c r="O223" s="55">
        <v>1</v>
      </c>
      <c r="P223" s="55"/>
      <c r="Q223" s="55"/>
      <c r="R223" s="55">
        <v>12</v>
      </c>
      <c r="S223" s="17">
        <v>7</v>
      </c>
      <c r="T223" s="55">
        <v>1</v>
      </c>
      <c r="U223" s="55">
        <v>91</v>
      </c>
      <c r="V223" s="55">
        <v>83</v>
      </c>
      <c r="W223" s="64">
        <v>18</v>
      </c>
      <c r="Y223" s="45">
        <f t="shared" si="21"/>
        <v>1</v>
      </c>
      <c r="Z223" s="45">
        <f t="shared" si="22"/>
        <v>10</v>
      </c>
      <c r="AA223" s="45">
        <f t="shared" si="23"/>
        <v>1</v>
      </c>
      <c r="AB223" s="44">
        <f t="shared" si="24"/>
        <v>10</v>
      </c>
      <c r="AC223" s="69">
        <f t="shared" si="25"/>
        <v>10</v>
      </c>
      <c r="AD223" s="69">
        <f t="shared" si="26"/>
        <v>10</v>
      </c>
      <c r="AE223" s="69">
        <f t="shared" si="27"/>
        <v>0</v>
      </c>
      <c r="AF223" s="69"/>
      <c r="AG223">
        <v>10</v>
      </c>
    </row>
    <row r="224" spans="1:37">
      <c r="A224" t="s">
        <v>504</v>
      </c>
      <c r="B224" t="s">
        <v>505</v>
      </c>
      <c r="C224" t="s">
        <v>416</v>
      </c>
      <c r="D224">
        <v>84</v>
      </c>
      <c r="E224">
        <v>3</v>
      </c>
      <c r="F224" t="s">
        <v>1486</v>
      </c>
      <c r="G224">
        <v>2009</v>
      </c>
      <c r="H224">
        <v>19</v>
      </c>
      <c r="I224">
        <v>1</v>
      </c>
      <c r="J224">
        <v>1</v>
      </c>
      <c r="K224">
        <v>0</v>
      </c>
      <c r="L224">
        <v>0</v>
      </c>
      <c r="M224" s="55"/>
      <c r="N224" s="55"/>
      <c r="O224" s="55">
        <v>1</v>
      </c>
      <c r="P224" s="55"/>
      <c r="Q224" s="55"/>
      <c r="R224" s="55">
        <v>11</v>
      </c>
      <c r="S224" s="54">
        <v>9</v>
      </c>
      <c r="T224" s="55">
        <v>0</v>
      </c>
      <c r="U224" s="55">
        <v>91</v>
      </c>
      <c r="V224" s="55">
        <v>83</v>
      </c>
      <c r="W224" s="64">
        <v>23</v>
      </c>
      <c r="Y224" s="45">
        <f t="shared" si="21"/>
        <v>2</v>
      </c>
      <c r="Z224" s="45">
        <f t="shared" si="22"/>
        <v>22</v>
      </c>
      <c r="AA224" s="45">
        <f t="shared" si="23"/>
        <v>2</v>
      </c>
      <c r="AB224" s="44">
        <f t="shared" si="24"/>
        <v>29</v>
      </c>
      <c r="AC224" s="69">
        <f t="shared" si="25"/>
        <v>7</v>
      </c>
      <c r="AD224" s="69">
        <f t="shared" si="26"/>
        <v>7</v>
      </c>
      <c r="AE224" s="69">
        <f t="shared" si="27"/>
        <v>15</v>
      </c>
      <c r="AF224" s="69"/>
      <c r="AG224">
        <v>7</v>
      </c>
      <c r="AH224">
        <v>22</v>
      </c>
    </row>
    <row r="225" spans="1:35">
      <c r="A225" t="s">
        <v>506</v>
      </c>
      <c r="B225" t="s">
        <v>507</v>
      </c>
      <c r="C225" t="s">
        <v>416</v>
      </c>
      <c r="D225">
        <v>84</v>
      </c>
      <c r="E225">
        <v>3</v>
      </c>
      <c r="F225" t="s">
        <v>1447</v>
      </c>
      <c r="G225">
        <v>2009</v>
      </c>
      <c r="H225">
        <v>12</v>
      </c>
      <c r="I225">
        <v>1</v>
      </c>
      <c r="J225">
        <v>3</v>
      </c>
      <c r="K225">
        <v>0</v>
      </c>
      <c r="L225">
        <v>1</v>
      </c>
      <c r="M225" s="55"/>
      <c r="N225" s="55"/>
      <c r="O225" s="55">
        <v>1</v>
      </c>
      <c r="P225" s="55"/>
      <c r="Q225" s="55"/>
      <c r="R225" s="55">
        <v>20</v>
      </c>
      <c r="S225" s="17">
        <v>9</v>
      </c>
      <c r="T225" s="55">
        <v>0</v>
      </c>
      <c r="U225" s="55">
        <v>91</v>
      </c>
      <c r="V225" s="55">
        <v>83</v>
      </c>
      <c r="W225" s="64">
        <v>172</v>
      </c>
      <c r="Y225" s="45">
        <f t="shared" si="21"/>
        <v>3</v>
      </c>
      <c r="Z225" s="45">
        <f t="shared" si="22"/>
        <v>15</v>
      </c>
      <c r="AA225" s="45">
        <f t="shared" si="23"/>
        <v>1</v>
      </c>
      <c r="AB225" s="44">
        <f t="shared" si="24"/>
        <v>31</v>
      </c>
      <c r="AC225" s="69">
        <f t="shared" si="25"/>
        <v>15</v>
      </c>
      <c r="AD225" s="69">
        <f t="shared" si="26"/>
        <v>3</v>
      </c>
      <c r="AE225" s="69">
        <f t="shared" si="27"/>
        <v>12</v>
      </c>
      <c r="AF225" s="69"/>
      <c r="AG225">
        <v>15</v>
      </c>
      <c r="AH225">
        <v>13</v>
      </c>
      <c r="AI225">
        <v>3</v>
      </c>
    </row>
    <row r="226" spans="1:35">
      <c r="A226" t="s">
        <v>508</v>
      </c>
      <c r="B226" t="s">
        <v>509</v>
      </c>
      <c r="C226" t="s">
        <v>416</v>
      </c>
      <c r="D226">
        <v>84</v>
      </c>
      <c r="E226">
        <v>3</v>
      </c>
      <c r="F226" t="s">
        <v>1487</v>
      </c>
      <c r="G226">
        <v>2009</v>
      </c>
      <c r="H226">
        <v>10</v>
      </c>
      <c r="I226">
        <v>1</v>
      </c>
      <c r="J226">
        <v>2</v>
      </c>
      <c r="K226">
        <v>1</v>
      </c>
      <c r="L226">
        <v>0</v>
      </c>
      <c r="M226" s="55"/>
      <c r="N226" s="55"/>
      <c r="O226" s="55">
        <v>1</v>
      </c>
      <c r="P226" s="55"/>
      <c r="Q226" s="55"/>
      <c r="R226" s="55">
        <v>20</v>
      </c>
      <c r="S226" s="54">
        <v>9</v>
      </c>
      <c r="T226" s="55">
        <v>0</v>
      </c>
      <c r="U226" s="55">
        <v>91</v>
      </c>
      <c r="V226" s="55">
        <v>83</v>
      </c>
      <c r="W226" s="64">
        <v>13</v>
      </c>
      <c r="Y226" s="45">
        <f t="shared" si="21"/>
        <v>2</v>
      </c>
      <c r="Z226" s="45">
        <f t="shared" si="22"/>
        <v>14</v>
      </c>
      <c r="AA226" s="45">
        <f t="shared" si="23"/>
        <v>2</v>
      </c>
      <c r="AB226" s="44">
        <f t="shared" si="24"/>
        <v>21</v>
      </c>
      <c r="AC226" s="69">
        <f t="shared" si="25"/>
        <v>7</v>
      </c>
      <c r="AD226" s="69">
        <f t="shared" si="26"/>
        <v>7</v>
      </c>
      <c r="AE226" s="69">
        <f t="shared" si="27"/>
        <v>7</v>
      </c>
      <c r="AF226" s="69"/>
      <c r="AG226">
        <v>7</v>
      </c>
      <c r="AH226">
        <v>14</v>
      </c>
    </row>
    <row r="227" spans="1:35">
      <c r="A227" t="s">
        <v>510</v>
      </c>
      <c r="B227" t="s">
        <v>511</v>
      </c>
      <c r="C227" t="s">
        <v>416</v>
      </c>
      <c r="D227">
        <v>84</v>
      </c>
      <c r="E227">
        <v>3</v>
      </c>
      <c r="F227" t="s">
        <v>1488</v>
      </c>
      <c r="G227">
        <v>2009</v>
      </c>
      <c r="H227">
        <v>25</v>
      </c>
      <c r="I227">
        <v>1</v>
      </c>
      <c r="J227">
        <v>2</v>
      </c>
      <c r="K227">
        <v>0</v>
      </c>
      <c r="L227">
        <v>0</v>
      </c>
      <c r="M227" s="55"/>
      <c r="N227" s="55"/>
      <c r="O227" s="55">
        <v>1</v>
      </c>
      <c r="P227" s="55"/>
      <c r="Q227" s="55"/>
      <c r="R227" s="55">
        <v>18</v>
      </c>
      <c r="S227" s="17">
        <v>6</v>
      </c>
      <c r="T227" s="55">
        <v>0</v>
      </c>
      <c r="U227" s="55">
        <v>91</v>
      </c>
      <c r="V227" s="55">
        <v>83</v>
      </c>
      <c r="W227" s="64">
        <v>46</v>
      </c>
      <c r="Y227" s="45">
        <f t="shared" si="21"/>
        <v>2</v>
      </c>
      <c r="Z227" s="45">
        <f t="shared" si="22"/>
        <v>27</v>
      </c>
      <c r="AA227" s="45">
        <f t="shared" si="23"/>
        <v>1</v>
      </c>
      <c r="AB227" s="44">
        <f t="shared" si="24"/>
        <v>33</v>
      </c>
      <c r="AC227" s="69">
        <f t="shared" si="25"/>
        <v>27</v>
      </c>
      <c r="AD227" s="69">
        <f t="shared" si="26"/>
        <v>6</v>
      </c>
      <c r="AE227" s="69">
        <f t="shared" si="27"/>
        <v>21</v>
      </c>
      <c r="AF227" s="69"/>
      <c r="AG227">
        <v>27</v>
      </c>
      <c r="AH227">
        <v>6</v>
      </c>
    </row>
    <row r="228" spans="1:35">
      <c r="A228" t="s">
        <v>512</v>
      </c>
      <c r="B228" t="s">
        <v>513</v>
      </c>
      <c r="C228" t="s">
        <v>416</v>
      </c>
      <c r="D228">
        <v>84</v>
      </c>
      <c r="E228">
        <v>3</v>
      </c>
      <c r="F228" t="s">
        <v>1489</v>
      </c>
      <c r="G228">
        <v>2009</v>
      </c>
      <c r="H228">
        <v>7</v>
      </c>
      <c r="I228">
        <v>1</v>
      </c>
      <c r="J228">
        <v>1</v>
      </c>
      <c r="K228">
        <v>1</v>
      </c>
      <c r="L228">
        <v>0</v>
      </c>
      <c r="M228" s="55"/>
      <c r="N228" s="55"/>
      <c r="O228" s="55">
        <v>1</v>
      </c>
      <c r="P228" s="55"/>
      <c r="Q228" s="55"/>
      <c r="R228" s="55">
        <v>28</v>
      </c>
      <c r="S228" s="54">
        <v>6</v>
      </c>
      <c r="T228" s="55">
        <v>1</v>
      </c>
      <c r="U228" s="55">
        <v>91</v>
      </c>
      <c r="V228" s="55">
        <v>83</v>
      </c>
      <c r="W228" s="64">
        <v>13</v>
      </c>
      <c r="Y228" s="45">
        <f t="shared" si="21"/>
        <v>1</v>
      </c>
      <c r="Z228" s="45">
        <f t="shared" si="22"/>
        <v>7</v>
      </c>
      <c r="AA228" s="45">
        <f t="shared" si="23"/>
        <v>1</v>
      </c>
      <c r="AB228" s="44">
        <f t="shared" si="24"/>
        <v>7</v>
      </c>
      <c r="AC228" s="69">
        <f t="shared" si="25"/>
        <v>7</v>
      </c>
      <c r="AD228" s="69">
        <f t="shared" si="26"/>
        <v>7</v>
      </c>
      <c r="AE228" s="69">
        <f t="shared" si="27"/>
        <v>0</v>
      </c>
      <c r="AF228" s="69"/>
      <c r="AG228">
        <v>7</v>
      </c>
    </row>
    <row r="229" spans="1:35">
      <c r="A229" t="s">
        <v>514</v>
      </c>
      <c r="B229" t="s">
        <v>515</v>
      </c>
      <c r="C229" t="s">
        <v>416</v>
      </c>
      <c r="D229">
        <v>84</v>
      </c>
      <c r="E229">
        <v>3</v>
      </c>
      <c r="F229" t="s">
        <v>1490</v>
      </c>
      <c r="G229">
        <v>2009</v>
      </c>
      <c r="H229">
        <v>5</v>
      </c>
      <c r="I229">
        <v>5</v>
      </c>
      <c r="J229">
        <v>2</v>
      </c>
      <c r="K229">
        <v>1</v>
      </c>
      <c r="L229">
        <v>1</v>
      </c>
      <c r="M229" s="55"/>
      <c r="N229" s="55">
        <v>1</v>
      </c>
      <c r="O229" s="55"/>
      <c r="P229" s="55"/>
      <c r="Q229" s="55"/>
      <c r="R229" s="55">
        <v>14</v>
      </c>
      <c r="S229" s="17">
        <v>6</v>
      </c>
      <c r="T229" s="55">
        <v>0</v>
      </c>
      <c r="U229" s="55">
        <v>91</v>
      </c>
      <c r="V229" s="55">
        <v>83</v>
      </c>
      <c r="W229" s="64">
        <v>4</v>
      </c>
      <c r="Y229" s="45">
        <f t="shared" si="21"/>
        <v>2</v>
      </c>
      <c r="Z229" s="45">
        <f t="shared" si="22"/>
        <v>6</v>
      </c>
      <c r="AA229" s="45">
        <f t="shared" si="23"/>
        <v>1</v>
      </c>
      <c r="AB229" s="44">
        <f t="shared" si="24"/>
        <v>7</v>
      </c>
      <c r="AC229" s="69">
        <f t="shared" si="25"/>
        <v>6</v>
      </c>
      <c r="AD229" s="69">
        <f t="shared" si="26"/>
        <v>1</v>
      </c>
      <c r="AE229" s="69">
        <f t="shared" si="27"/>
        <v>5</v>
      </c>
      <c r="AF229" s="69"/>
      <c r="AG229">
        <v>6</v>
      </c>
      <c r="AH229">
        <v>1</v>
      </c>
    </row>
    <row r="230" spans="1:35">
      <c r="A230" t="s">
        <v>516</v>
      </c>
      <c r="B230" t="s">
        <v>517</v>
      </c>
      <c r="C230" t="s">
        <v>416</v>
      </c>
      <c r="D230">
        <v>85</v>
      </c>
      <c r="E230">
        <v>2</v>
      </c>
      <c r="F230" t="s">
        <v>1491</v>
      </c>
      <c r="G230">
        <v>2009</v>
      </c>
      <c r="H230">
        <v>26</v>
      </c>
      <c r="I230">
        <v>2</v>
      </c>
      <c r="J230">
        <v>2</v>
      </c>
      <c r="K230">
        <v>1</v>
      </c>
      <c r="L230">
        <v>0</v>
      </c>
      <c r="M230" s="55"/>
      <c r="N230" s="55"/>
      <c r="O230" s="55">
        <v>1</v>
      </c>
      <c r="P230" s="55"/>
      <c r="Q230" s="55"/>
      <c r="R230" s="55">
        <v>30</v>
      </c>
      <c r="S230" s="54">
        <v>6</v>
      </c>
      <c r="T230" s="55">
        <v>0</v>
      </c>
      <c r="U230" s="55">
        <v>91</v>
      </c>
      <c r="V230" s="55">
        <v>83</v>
      </c>
      <c r="W230" s="64">
        <v>19</v>
      </c>
      <c r="Y230" s="45">
        <f t="shared" si="21"/>
        <v>2</v>
      </c>
      <c r="Z230" s="45">
        <f t="shared" si="22"/>
        <v>29</v>
      </c>
      <c r="AA230" s="45">
        <f t="shared" si="23"/>
        <v>2</v>
      </c>
      <c r="AB230" s="44">
        <f t="shared" si="24"/>
        <v>34</v>
      </c>
      <c r="AC230" s="69">
        <f t="shared" si="25"/>
        <v>5</v>
      </c>
      <c r="AD230" s="69">
        <f t="shared" si="26"/>
        <v>5</v>
      </c>
      <c r="AE230" s="69">
        <f t="shared" si="27"/>
        <v>24</v>
      </c>
      <c r="AF230" s="69"/>
      <c r="AG230">
        <v>5</v>
      </c>
      <c r="AH230">
        <v>29</v>
      </c>
    </row>
    <row r="231" spans="1:35">
      <c r="A231" t="s">
        <v>518</v>
      </c>
      <c r="B231" t="s">
        <v>519</v>
      </c>
      <c r="C231" t="s">
        <v>416</v>
      </c>
      <c r="D231">
        <v>85</v>
      </c>
      <c r="E231">
        <v>2</v>
      </c>
      <c r="F231" t="s">
        <v>1492</v>
      </c>
      <c r="G231">
        <v>2009</v>
      </c>
      <c r="H231">
        <v>11</v>
      </c>
      <c r="I231">
        <v>1</v>
      </c>
      <c r="J231">
        <v>1</v>
      </c>
      <c r="K231">
        <v>0</v>
      </c>
      <c r="L231">
        <v>0</v>
      </c>
      <c r="M231" s="55"/>
      <c r="N231" s="55"/>
      <c r="O231" s="55"/>
      <c r="P231" s="55"/>
      <c r="Q231" s="55">
        <v>1</v>
      </c>
      <c r="R231" s="55">
        <v>11</v>
      </c>
      <c r="S231" s="17">
        <v>7</v>
      </c>
      <c r="T231" s="55">
        <v>0</v>
      </c>
      <c r="U231" s="55">
        <v>91</v>
      </c>
      <c r="V231" s="55">
        <v>83</v>
      </c>
      <c r="W231" s="64">
        <v>5</v>
      </c>
      <c r="X231" t="s">
        <v>1569</v>
      </c>
      <c r="Y231" s="45">
        <f t="shared" si="21"/>
        <v>1</v>
      </c>
      <c r="Z231" s="45">
        <f t="shared" si="22"/>
        <v>5</v>
      </c>
      <c r="AA231" s="45">
        <f t="shared" si="23"/>
        <v>1</v>
      </c>
      <c r="AB231" s="44">
        <f t="shared" si="24"/>
        <v>5</v>
      </c>
      <c r="AC231" s="69">
        <f t="shared" si="25"/>
        <v>5</v>
      </c>
      <c r="AD231" s="69">
        <f t="shared" si="26"/>
        <v>5</v>
      </c>
      <c r="AE231" s="69">
        <f t="shared" si="27"/>
        <v>0</v>
      </c>
      <c r="AF231" s="69"/>
      <c r="AG231">
        <v>5</v>
      </c>
    </row>
    <row r="232" spans="1:35">
      <c r="A232" t="s">
        <v>520</v>
      </c>
      <c r="B232" t="s">
        <v>521</v>
      </c>
      <c r="C232" t="s">
        <v>416</v>
      </c>
      <c r="D232">
        <v>85</v>
      </c>
      <c r="E232">
        <v>2</v>
      </c>
      <c r="F232" t="s">
        <v>1493</v>
      </c>
      <c r="G232">
        <v>2009</v>
      </c>
      <c r="H232">
        <v>8</v>
      </c>
      <c r="I232">
        <v>1</v>
      </c>
      <c r="J232">
        <v>3</v>
      </c>
      <c r="K232">
        <v>1</v>
      </c>
      <c r="L232">
        <v>1</v>
      </c>
      <c r="M232" s="55"/>
      <c r="N232" s="55"/>
      <c r="O232" s="55">
        <v>1</v>
      </c>
      <c r="P232" s="55"/>
      <c r="Q232" s="55"/>
      <c r="R232" s="55">
        <v>17</v>
      </c>
      <c r="S232" s="54">
        <v>5</v>
      </c>
      <c r="T232" s="55">
        <v>0</v>
      </c>
      <c r="U232" s="55">
        <v>91</v>
      </c>
      <c r="V232" s="55">
        <v>83</v>
      </c>
      <c r="W232" s="64">
        <v>27</v>
      </c>
      <c r="Y232" s="45">
        <f t="shared" si="21"/>
        <v>3</v>
      </c>
      <c r="Z232" s="45">
        <f t="shared" si="22"/>
        <v>9</v>
      </c>
      <c r="AA232" s="45">
        <f t="shared" si="23"/>
        <v>2</v>
      </c>
      <c r="AB232" s="44">
        <f t="shared" si="24"/>
        <v>17</v>
      </c>
      <c r="AC232" s="69">
        <f t="shared" si="25"/>
        <v>4</v>
      </c>
      <c r="AD232" s="69">
        <f t="shared" si="26"/>
        <v>4</v>
      </c>
      <c r="AE232" s="69">
        <f t="shared" si="27"/>
        <v>5</v>
      </c>
      <c r="AF232" s="69"/>
      <c r="AG232">
        <v>4</v>
      </c>
      <c r="AH232">
        <v>9</v>
      </c>
      <c r="AI232">
        <v>4</v>
      </c>
    </row>
    <row r="233" spans="1:35">
      <c r="A233" t="s">
        <v>522</v>
      </c>
      <c r="B233" t="s">
        <v>523</v>
      </c>
      <c r="C233" t="s">
        <v>416</v>
      </c>
      <c r="D233">
        <v>85</v>
      </c>
      <c r="E233">
        <v>2</v>
      </c>
      <c r="F233" t="s">
        <v>1494</v>
      </c>
      <c r="G233">
        <v>2009</v>
      </c>
      <c r="H233">
        <v>9</v>
      </c>
      <c r="I233">
        <v>1</v>
      </c>
      <c r="J233">
        <v>2</v>
      </c>
      <c r="K233">
        <v>0</v>
      </c>
      <c r="L233">
        <v>1</v>
      </c>
      <c r="M233" s="55"/>
      <c r="N233" s="55"/>
      <c r="O233" s="55">
        <v>1</v>
      </c>
      <c r="P233" s="55"/>
      <c r="Q233" s="55"/>
      <c r="R233" s="55">
        <v>49</v>
      </c>
      <c r="S233" s="17">
        <v>5</v>
      </c>
      <c r="T233" s="55">
        <v>0</v>
      </c>
      <c r="U233" s="55">
        <v>91</v>
      </c>
      <c r="V233" s="55">
        <v>83</v>
      </c>
      <c r="W233" s="64">
        <v>9</v>
      </c>
      <c r="Y233" s="45">
        <f t="shared" si="21"/>
        <v>2</v>
      </c>
      <c r="Z233" s="45">
        <f t="shared" si="22"/>
        <v>6</v>
      </c>
      <c r="AA233" s="45">
        <f t="shared" si="23"/>
        <v>1</v>
      </c>
      <c r="AB233" s="44">
        <f t="shared" si="24"/>
        <v>11</v>
      </c>
      <c r="AC233" s="69">
        <f t="shared" si="25"/>
        <v>6</v>
      </c>
      <c r="AD233" s="69">
        <f t="shared" si="26"/>
        <v>5</v>
      </c>
      <c r="AE233" s="69">
        <f t="shared" si="27"/>
        <v>1</v>
      </c>
      <c r="AF233" s="69"/>
      <c r="AG233">
        <v>6</v>
      </c>
      <c r="AH233">
        <v>5</v>
      </c>
    </row>
    <row r="234" spans="1:35">
      <c r="A234" t="s">
        <v>524</v>
      </c>
      <c r="B234" t="s">
        <v>525</v>
      </c>
      <c r="C234" t="s">
        <v>416</v>
      </c>
      <c r="D234">
        <v>85</v>
      </c>
      <c r="E234">
        <v>2</v>
      </c>
      <c r="F234" t="s">
        <v>1495</v>
      </c>
      <c r="G234">
        <v>2009</v>
      </c>
      <c r="H234">
        <v>6</v>
      </c>
      <c r="I234">
        <v>1</v>
      </c>
      <c r="J234">
        <v>1</v>
      </c>
      <c r="K234">
        <v>0</v>
      </c>
      <c r="L234">
        <v>0</v>
      </c>
      <c r="M234" s="55"/>
      <c r="N234" s="55"/>
      <c r="O234" s="55">
        <v>1</v>
      </c>
      <c r="P234" s="55"/>
      <c r="Q234" s="55"/>
      <c r="R234" s="55">
        <v>12</v>
      </c>
      <c r="S234" s="54">
        <v>5</v>
      </c>
      <c r="T234" s="55">
        <v>0</v>
      </c>
      <c r="U234" s="55">
        <v>91</v>
      </c>
      <c r="V234" s="55">
        <v>83</v>
      </c>
      <c r="W234" s="64">
        <v>81</v>
      </c>
      <c r="Y234" s="45">
        <f t="shared" si="21"/>
        <v>1</v>
      </c>
      <c r="Z234" s="45">
        <f t="shared" si="22"/>
        <v>6</v>
      </c>
      <c r="AA234" s="45">
        <f t="shared" si="23"/>
        <v>1</v>
      </c>
      <c r="AB234" s="44">
        <f t="shared" si="24"/>
        <v>6</v>
      </c>
      <c r="AC234" s="69">
        <f t="shared" si="25"/>
        <v>6</v>
      </c>
      <c r="AD234" s="69">
        <f t="shared" si="26"/>
        <v>6</v>
      </c>
      <c r="AE234" s="69">
        <f t="shared" si="27"/>
        <v>0</v>
      </c>
      <c r="AF234" s="69"/>
      <c r="AG234">
        <v>6</v>
      </c>
    </row>
    <row r="235" spans="1:35">
      <c r="A235" t="s">
        <v>526</v>
      </c>
      <c r="B235" t="s">
        <v>527</v>
      </c>
      <c r="C235" t="s">
        <v>416</v>
      </c>
      <c r="D235">
        <v>85</v>
      </c>
      <c r="E235">
        <v>2</v>
      </c>
      <c r="F235" t="s">
        <v>1496</v>
      </c>
      <c r="G235">
        <v>2009</v>
      </c>
      <c r="H235">
        <v>13</v>
      </c>
      <c r="I235">
        <v>1</v>
      </c>
      <c r="J235">
        <v>3</v>
      </c>
      <c r="K235">
        <v>1</v>
      </c>
      <c r="L235">
        <v>1</v>
      </c>
      <c r="M235" s="55"/>
      <c r="N235" s="55"/>
      <c r="O235" s="55">
        <v>1</v>
      </c>
      <c r="P235" s="55"/>
      <c r="Q235" s="55"/>
      <c r="R235" s="55">
        <v>9</v>
      </c>
      <c r="S235" s="17">
        <v>4</v>
      </c>
      <c r="T235" s="55">
        <v>1</v>
      </c>
      <c r="U235" s="55">
        <v>91</v>
      </c>
      <c r="V235" s="55">
        <v>83</v>
      </c>
      <c r="W235" s="64">
        <v>10</v>
      </c>
      <c r="Y235" s="45">
        <f t="shared" si="21"/>
        <v>3</v>
      </c>
      <c r="Z235" s="45">
        <f t="shared" si="22"/>
        <v>14</v>
      </c>
      <c r="AA235" s="45">
        <f t="shared" si="23"/>
        <v>2</v>
      </c>
      <c r="AB235" s="44">
        <f t="shared" si="24"/>
        <v>17</v>
      </c>
      <c r="AC235" s="69">
        <f t="shared" si="25"/>
        <v>1</v>
      </c>
      <c r="AD235" s="69">
        <f t="shared" si="26"/>
        <v>1</v>
      </c>
      <c r="AE235" s="69">
        <f t="shared" si="27"/>
        <v>13</v>
      </c>
      <c r="AF235" s="69"/>
      <c r="AG235">
        <v>1</v>
      </c>
      <c r="AH235">
        <v>14</v>
      </c>
      <c r="AI235">
        <v>2</v>
      </c>
    </row>
    <row r="236" spans="1:35">
      <c r="A236" t="s">
        <v>528</v>
      </c>
      <c r="B236" t="s">
        <v>529</v>
      </c>
      <c r="C236" t="s">
        <v>416</v>
      </c>
      <c r="D236">
        <v>85</v>
      </c>
      <c r="E236">
        <v>2</v>
      </c>
      <c r="F236" t="s">
        <v>679</v>
      </c>
      <c r="G236">
        <v>2009</v>
      </c>
      <c r="H236">
        <v>11</v>
      </c>
      <c r="I236">
        <v>1</v>
      </c>
      <c r="J236">
        <v>2</v>
      </c>
      <c r="K236">
        <v>0</v>
      </c>
      <c r="L236">
        <v>0</v>
      </c>
      <c r="M236" s="55"/>
      <c r="N236" s="55"/>
      <c r="O236" s="55">
        <v>1</v>
      </c>
      <c r="P236" s="55"/>
      <c r="Q236" s="55"/>
      <c r="R236" s="55">
        <v>16</v>
      </c>
      <c r="S236" s="54">
        <v>10</v>
      </c>
      <c r="T236" s="55">
        <v>0</v>
      </c>
      <c r="U236" s="55">
        <v>91</v>
      </c>
      <c r="V236" s="55">
        <v>83</v>
      </c>
      <c r="W236" s="64">
        <v>19</v>
      </c>
      <c r="Y236" s="45">
        <f t="shared" si="21"/>
        <v>2</v>
      </c>
      <c r="Z236" s="45">
        <f t="shared" si="22"/>
        <v>11</v>
      </c>
      <c r="AA236" s="45">
        <f t="shared" si="23"/>
        <v>1</v>
      </c>
      <c r="AB236" s="44">
        <f t="shared" si="24"/>
        <v>13</v>
      </c>
      <c r="AC236" s="69">
        <f t="shared" si="25"/>
        <v>11</v>
      </c>
      <c r="AD236" s="69">
        <f t="shared" si="26"/>
        <v>2</v>
      </c>
      <c r="AE236" s="69">
        <f t="shared" si="27"/>
        <v>9</v>
      </c>
      <c r="AF236" s="69"/>
      <c r="AG236">
        <v>11</v>
      </c>
      <c r="AH236">
        <v>2</v>
      </c>
    </row>
    <row r="237" spans="1:35">
      <c r="A237" t="s">
        <v>530</v>
      </c>
      <c r="B237" t="s">
        <v>531</v>
      </c>
      <c r="C237" t="s">
        <v>416</v>
      </c>
      <c r="D237">
        <v>85</v>
      </c>
      <c r="E237">
        <v>2</v>
      </c>
      <c r="F237" t="s">
        <v>1497</v>
      </c>
      <c r="G237">
        <v>2009</v>
      </c>
      <c r="H237">
        <v>7</v>
      </c>
      <c r="I237">
        <v>1</v>
      </c>
      <c r="J237">
        <v>2</v>
      </c>
      <c r="K237">
        <v>1</v>
      </c>
      <c r="L237">
        <v>1</v>
      </c>
      <c r="M237" s="55"/>
      <c r="N237" s="55"/>
      <c r="O237" s="55">
        <v>1</v>
      </c>
      <c r="P237" s="55"/>
      <c r="Q237" s="55"/>
      <c r="R237" s="55">
        <v>38</v>
      </c>
      <c r="S237" s="17">
        <v>7</v>
      </c>
      <c r="T237" s="55">
        <v>0</v>
      </c>
      <c r="U237" s="55">
        <v>91</v>
      </c>
      <c r="V237" s="55">
        <v>83</v>
      </c>
      <c r="W237" s="64">
        <v>6</v>
      </c>
      <c r="Y237" s="45">
        <f t="shared" si="21"/>
        <v>2</v>
      </c>
      <c r="Z237" s="45">
        <f t="shared" si="22"/>
        <v>6</v>
      </c>
      <c r="AA237" s="45">
        <f t="shared" si="23"/>
        <v>1</v>
      </c>
      <c r="AB237" s="44">
        <f t="shared" si="24"/>
        <v>12</v>
      </c>
      <c r="AC237" s="69">
        <f t="shared" si="25"/>
        <v>6</v>
      </c>
      <c r="AD237" s="69">
        <f t="shared" si="26"/>
        <v>6</v>
      </c>
      <c r="AE237" s="69">
        <f t="shared" si="27"/>
        <v>0</v>
      </c>
      <c r="AF237" s="69"/>
      <c r="AG237">
        <v>6</v>
      </c>
      <c r="AH237">
        <v>6</v>
      </c>
    </row>
    <row r="238" spans="1:35">
      <c r="A238" t="s">
        <v>532</v>
      </c>
      <c r="B238" t="s">
        <v>533</v>
      </c>
      <c r="C238" t="s">
        <v>416</v>
      </c>
      <c r="D238">
        <v>85</v>
      </c>
      <c r="E238">
        <v>2</v>
      </c>
      <c r="F238" t="s">
        <v>766</v>
      </c>
      <c r="G238">
        <v>2009</v>
      </c>
      <c r="H238">
        <v>6</v>
      </c>
      <c r="I238">
        <v>1</v>
      </c>
      <c r="J238">
        <v>3</v>
      </c>
      <c r="K238">
        <v>0</v>
      </c>
      <c r="L238">
        <v>0</v>
      </c>
      <c r="M238" s="55"/>
      <c r="N238" s="55"/>
      <c r="O238" s="55">
        <v>1</v>
      </c>
      <c r="P238" s="55"/>
      <c r="Q238" s="55"/>
      <c r="R238" s="55">
        <v>27</v>
      </c>
      <c r="S238" s="54">
        <v>10</v>
      </c>
      <c r="T238" s="55">
        <v>0</v>
      </c>
      <c r="U238" s="55">
        <v>91</v>
      </c>
      <c r="V238" s="55">
        <v>83</v>
      </c>
      <c r="W238" s="64">
        <v>9</v>
      </c>
      <c r="Y238" s="45">
        <f t="shared" si="21"/>
        <v>3</v>
      </c>
      <c r="Z238" s="45">
        <f t="shared" si="22"/>
        <v>8</v>
      </c>
      <c r="AA238" s="45">
        <f t="shared" si="23"/>
        <v>1</v>
      </c>
      <c r="AB238" s="44">
        <f t="shared" si="24"/>
        <v>13</v>
      </c>
      <c r="AC238" s="69">
        <f t="shared" si="25"/>
        <v>8</v>
      </c>
      <c r="AD238" s="69">
        <f t="shared" si="26"/>
        <v>2</v>
      </c>
      <c r="AE238" s="69">
        <f t="shared" si="27"/>
        <v>6</v>
      </c>
      <c r="AF238" s="69"/>
      <c r="AG238">
        <v>8</v>
      </c>
      <c r="AH238">
        <v>2</v>
      </c>
      <c r="AI238">
        <v>3</v>
      </c>
    </row>
    <row r="239" spans="1:35">
      <c r="A239" t="s">
        <v>534</v>
      </c>
      <c r="B239" t="s">
        <v>535</v>
      </c>
      <c r="C239" t="s">
        <v>416</v>
      </c>
      <c r="D239">
        <v>85</v>
      </c>
      <c r="E239">
        <v>2</v>
      </c>
      <c r="F239" t="s">
        <v>1454</v>
      </c>
      <c r="G239">
        <v>2009</v>
      </c>
      <c r="H239">
        <v>3</v>
      </c>
      <c r="I239">
        <v>1</v>
      </c>
      <c r="J239">
        <v>3</v>
      </c>
      <c r="K239">
        <v>1</v>
      </c>
      <c r="L239">
        <v>1</v>
      </c>
      <c r="M239" s="55"/>
      <c r="N239" s="55"/>
      <c r="O239" s="55">
        <v>1</v>
      </c>
      <c r="P239" s="55"/>
      <c r="Q239" s="55"/>
      <c r="R239" s="55">
        <v>31</v>
      </c>
      <c r="S239" s="17">
        <v>6</v>
      </c>
      <c r="T239" s="55">
        <v>0</v>
      </c>
      <c r="U239" s="55">
        <v>91</v>
      </c>
      <c r="V239" s="55">
        <v>83</v>
      </c>
      <c r="W239" s="64">
        <v>111</v>
      </c>
      <c r="Y239" s="45">
        <f t="shared" si="21"/>
        <v>3</v>
      </c>
      <c r="Z239" s="45">
        <f t="shared" si="22"/>
        <v>4</v>
      </c>
      <c r="AA239" s="45">
        <f t="shared" si="23"/>
        <v>2</v>
      </c>
      <c r="AB239" s="44">
        <f t="shared" si="24"/>
        <v>8</v>
      </c>
      <c r="AC239" s="69">
        <f t="shared" si="25"/>
        <v>2</v>
      </c>
      <c r="AD239" s="69">
        <f t="shared" si="26"/>
        <v>2</v>
      </c>
      <c r="AE239" s="69">
        <f t="shared" si="27"/>
        <v>2</v>
      </c>
      <c r="AF239" s="69"/>
      <c r="AG239">
        <v>2</v>
      </c>
      <c r="AH239">
        <v>4</v>
      </c>
      <c r="AI239">
        <v>2</v>
      </c>
    </row>
    <row r="240" spans="1:35">
      <c r="A240" t="s">
        <v>536</v>
      </c>
      <c r="B240" t="s">
        <v>537</v>
      </c>
      <c r="C240" t="s">
        <v>416</v>
      </c>
      <c r="D240">
        <v>85</v>
      </c>
      <c r="E240">
        <v>3</v>
      </c>
      <c r="F240" t="s">
        <v>1498</v>
      </c>
      <c r="G240">
        <v>2009</v>
      </c>
      <c r="H240">
        <v>7</v>
      </c>
      <c r="I240">
        <v>1</v>
      </c>
      <c r="J240">
        <v>3</v>
      </c>
      <c r="K240">
        <v>0</v>
      </c>
      <c r="L240">
        <v>0</v>
      </c>
      <c r="M240" s="55"/>
      <c r="N240" s="55"/>
      <c r="O240" s="55">
        <v>1</v>
      </c>
      <c r="R240" s="55">
        <v>38</v>
      </c>
      <c r="S240" s="54">
        <v>7</v>
      </c>
      <c r="T240" s="55">
        <v>0</v>
      </c>
      <c r="U240" s="55">
        <v>91</v>
      </c>
      <c r="V240" s="55">
        <v>83</v>
      </c>
      <c r="W240" s="64">
        <v>6</v>
      </c>
      <c r="Y240" s="45">
        <f t="shared" si="21"/>
        <v>3</v>
      </c>
      <c r="Z240" s="45">
        <f t="shared" si="22"/>
        <v>6</v>
      </c>
      <c r="AA240" s="45">
        <f t="shared" si="23"/>
        <v>1</v>
      </c>
      <c r="AB240" s="44">
        <f t="shared" si="24"/>
        <v>8</v>
      </c>
      <c r="AC240" s="69">
        <f t="shared" si="25"/>
        <v>6</v>
      </c>
      <c r="AD240" s="69">
        <f t="shared" si="26"/>
        <v>1</v>
      </c>
      <c r="AE240" s="69">
        <f t="shared" si="27"/>
        <v>5</v>
      </c>
      <c r="AF240" s="69"/>
      <c r="AG240">
        <v>6</v>
      </c>
      <c r="AH240">
        <v>1</v>
      </c>
      <c r="AI240">
        <v>1</v>
      </c>
    </row>
    <row r="241" spans="1:37">
      <c r="A241" t="s">
        <v>538</v>
      </c>
      <c r="B241" t="s">
        <v>539</v>
      </c>
      <c r="C241" t="s">
        <v>416</v>
      </c>
      <c r="D241">
        <v>85</v>
      </c>
      <c r="E241">
        <v>3</v>
      </c>
      <c r="F241" t="s">
        <v>1499</v>
      </c>
      <c r="G241">
        <v>2009</v>
      </c>
      <c r="H241">
        <v>5</v>
      </c>
      <c r="I241">
        <v>1</v>
      </c>
      <c r="J241">
        <v>3</v>
      </c>
      <c r="K241">
        <v>0</v>
      </c>
      <c r="L241">
        <v>0</v>
      </c>
      <c r="M241" s="55"/>
      <c r="N241" s="55"/>
      <c r="O241" s="55"/>
      <c r="P241" s="55"/>
      <c r="Q241" s="55">
        <v>1</v>
      </c>
      <c r="R241" s="55">
        <v>25</v>
      </c>
      <c r="S241" s="17">
        <v>7</v>
      </c>
      <c r="T241" s="55">
        <v>0</v>
      </c>
      <c r="U241" s="55">
        <v>91</v>
      </c>
      <c r="V241" s="55">
        <v>83</v>
      </c>
      <c r="W241" s="64">
        <v>53</v>
      </c>
      <c r="Y241" s="45">
        <f t="shared" si="21"/>
        <v>3</v>
      </c>
      <c r="Z241" s="45">
        <f t="shared" si="22"/>
        <v>5</v>
      </c>
      <c r="AA241" s="45">
        <f t="shared" si="23"/>
        <v>1</v>
      </c>
      <c r="AB241" s="44">
        <f t="shared" si="24"/>
        <v>11</v>
      </c>
      <c r="AC241" s="69">
        <f t="shared" si="25"/>
        <v>5</v>
      </c>
      <c r="AD241" s="69">
        <f t="shared" si="26"/>
        <v>2</v>
      </c>
      <c r="AE241" s="69">
        <f t="shared" si="27"/>
        <v>3</v>
      </c>
      <c r="AF241" s="69"/>
      <c r="AG241">
        <v>5</v>
      </c>
      <c r="AH241">
        <v>4</v>
      </c>
      <c r="AI241">
        <v>2</v>
      </c>
    </row>
    <row r="242" spans="1:37">
      <c r="A242" t="s">
        <v>540</v>
      </c>
      <c r="B242" t="s">
        <v>541</v>
      </c>
      <c r="C242" t="s">
        <v>416</v>
      </c>
      <c r="D242">
        <v>85</v>
      </c>
      <c r="E242">
        <v>3</v>
      </c>
      <c r="F242" t="s">
        <v>1500</v>
      </c>
      <c r="G242">
        <v>2009</v>
      </c>
      <c r="H242">
        <v>15</v>
      </c>
      <c r="I242">
        <v>1</v>
      </c>
      <c r="J242">
        <v>3</v>
      </c>
      <c r="K242">
        <v>0</v>
      </c>
      <c r="L242">
        <v>1</v>
      </c>
      <c r="M242" s="55"/>
      <c r="N242" s="55">
        <v>1</v>
      </c>
      <c r="O242" s="55"/>
      <c r="P242" s="55"/>
      <c r="Q242" s="55"/>
      <c r="R242" s="55">
        <v>18</v>
      </c>
      <c r="S242" s="54">
        <v>6</v>
      </c>
      <c r="T242" s="55">
        <v>0</v>
      </c>
      <c r="U242" s="55">
        <v>91</v>
      </c>
      <c r="V242" s="55">
        <v>83</v>
      </c>
      <c r="W242" s="64">
        <v>47</v>
      </c>
      <c r="Y242" s="45">
        <f t="shared" si="21"/>
        <v>3</v>
      </c>
      <c r="Z242" s="45">
        <f t="shared" si="22"/>
        <v>15</v>
      </c>
      <c r="AA242" s="45">
        <f t="shared" si="23"/>
        <v>1</v>
      </c>
      <c r="AB242" s="44">
        <f t="shared" si="24"/>
        <v>33</v>
      </c>
      <c r="AC242" s="69">
        <f t="shared" si="25"/>
        <v>15</v>
      </c>
      <c r="AD242" s="69">
        <f t="shared" si="26"/>
        <v>6</v>
      </c>
      <c r="AE242" s="69">
        <f t="shared" si="27"/>
        <v>9</v>
      </c>
      <c r="AF242" s="69"/>
      <c r="AG242">
        <v>15</v>
      </c>
      <c r="AH242">
        <v>12</v>
      </c>
      <c r="AI242">
        <v>6</v>
      </c>
    </row>
    <row r="243" spans="1:37">
      <c r="A243" t="s">
        <v>542</v>
      </c>
      <c r="B243" t="s">
        <v>543</v>
      </c>
      <c r="C243" t="s">
        <v>416</v>
      </c>
      <c r="D243">
        <v>85</v>
      </c>
      <c r="E243">
        <v>3</v>
      </c>
      <c r="F243" t="s">
        <v>1501</v>
      </c>
      <c r="G243">
        <v>2009</v>
      </c>
      <c r="H243">
        <v>4</v>
      </c>
      <c r="I243">
        <v>1</v>
      </c>
      <c r="J243">
        <v>2</v>
      </c>
      <c r="K243">
        <v>1</v>
      </c>
      <c r="L243">
        <v>0</v>
      </c>
      <c r="M243" s="55"/>
      <c r="N243" s="55"/>
      <c r="O243" s="55">
        <v>1</v>
      </c>
      <c r="P243" s="55"/>
      <c r="Q243" s="55"/>
      <c r="R243" s="55">
        <v>14</v>
      </c>
      <c r="S243" s="17">
        <v>8</v>
      </c>
      <c r="T243" s="55">
        <v>0</v>
      </c>
      <c r="U243" s="55">
        <v>91</v>
      </c>
      <c r="V243" s="55">
        <v>83</v>
      </c>
      <c r="W243" s="64">
        <v>22</v>
      </c>
      <c r="Y243" s="45">
        <f t="shared" si="21"/>
        <v>2</v>
      </c>
      <c r="Z243" s="45">
        <f t="shared" si="22"/>
        <v>4</v>
      </c>
      <c r="AA243" s="45">
        <f t="shared" si="23"/>
        <v>1</v>
      </c>
      <c r="AB243" s="44">
        <f t="shared" si="24"/>
        <v>7</v>
      </c>
      <c r="AC243" s="69">
        <f t="shared" si="25"/>
        <v>4</v>
      </c>
      <c r="AD243" s="69">
        <f t="shared" si="26"/>
        <v>3</v>
      </c>
      <c r="AE243" s="69">
        <f t="shared" si="27"/>
        <v>1</v>
      </c>
      <c r="AF243" s="69"/>
      <c r="AG243">
        <v>4</v>
      </c>
      <c r="AH243">
        <v>3</v>
      </c>
    </row>
    <row r="244" spans="1:37">
      <c r="A244" t="s">
        <v>1596</v>
      </c>
      <c r="B244" t="s">
        <v>544</v>
      </c>
      <c r="C244" t="s">
        <v>416</v>
      </c>
      <c r="D244">
        <v>85</v>
      </c>
      <c r="E244">
        <v>3</v>
      </c>
      <c r="F244" t="s">
        <v>1502</v>
      </c>
      <c r="G244">
        <v>2009</v>
      </c>
      <c r="H244">
        <v>29</v>
      </c>
      <c r="I244">
        <v>1</v>
      </c>
      <c r="J244">
        <v>2</v>
      </c>
      <c r="K244">
        <v>0</v>
      </c>
      <c r="L244">
        <v>0</v>
      </c>
      <c r="M244" s="55"/>
      <c r="N244" s="55"/>
      <c r="O244" s="55">
        <v>1</v>
      </c>
      <c r="P244" s="55"/>
      <c r="Q244" s="55"/>
      <c r="R244" s="55">
        <v>21</v>
      </c>
      <c r="S244" s="54">
        <v>12</v>
      </c>
      <c r="T244" s="55">
        <v>0</v>
      </c>
      <c r="U244" s="55">
        <v>91</v>
      </c>
      <c r="V244" s="55">
        <v>83</v>
      </c>
      <c r="W244" s="64">
        <v>17</v>
      </c>
      <c r="Y244" s="45">
        <f t="shared" si="21"/>
        <v>2</v>
      </c>
      <c r="Z244" s="45">
        <f t="shared" si="22"/>
        <v>32</v>
      </c>
      <c r="AA244" s="45">
        <f t="shared" si="23"/>
        <v>2</v>
      </c>
      <c r="AB244" s="44">
        <f t="shared" si="24"/>
        <v>46</v>
      </c>
      <c r="AC244" s="69">
        <f t="shared" si="25"/>
        <v>14</v>
      </c>
      <c r="AD244" s="69">
        <f t="shared" si="26"/>
        <v>14</v>
      </c>
      <c r="AE244" s="69">
        <f t="shared" si="27"/>
        <v>18</v>
      </c>
      <c r="AF244" s="69"/>
      <c r="AG244">
        <v>14</v>
      </c>
      <c r="AH244">
        <v>32</v>
      </c>
    </row>
    <row r="245" spans="1:37">
      <c r="A245" t="s">
        <v>545</v>
      </c>
      <c r="B245" t="s">
        <v>546</v>
      </c>
      <c r="C245" t="s">
        <v>416</v>
      </c>
      <c r="D245">
        <v>85</v>
      </c>
      <c r="E245">
        <v>3</v>
      </c>
      <c r="F245" t="s">
        <v>1503</v>
      </c>
      <c r="G245">
        <v>2009</v>
      </c>
      <c r="H245">
        <v>2</v>
      </c>
      <c r="I245">
        <v>1</v>
      </c>
      <c r="J245">
        <v>1</v>
      </c>
      <c r="K245">
        <v>1</v>
      </c>
      <c r="L245">
        <v>0</v>
      </c>
      <c r="M245" s="55"/>
      <c r="N245" s="55"/>
      <c r="O245" s="55">
        <v>1</v>
      </c>
      <c r="P245" s="55"/>
      <c r="Q245" s="55"/>
      <c r="R245" s="55">
        <v>29</v>
      </c>
      <c r="S245" s="17">
        <v>7</v>
      </c>
      <c r="T245" s="55">
        <v>0</v>
      </c>
      <c r="U245" s="55">
        <v>91</v>
      </c>
      <c r="V245" s="55">
        <v>83</v>
      </c>
      <c r="W245" s="64">
        <v>15</v>
      </c>
      <c r="Y245" s="45">
        <f t="shared" si="21"/>
        <v>1</v>
      </c>
      <c r="Z245" s="45">
        <f t="shared" si="22"/>
        <v>2</v>
      </c>
      <c r="AA245" s="45">
        <f t="shared" si="23"/>
        <v>1</v>
      </c>
      <c r="AB245" s="44">
        <f t="shared" si="24"/>
        <v>2</v>
      </c>
      <c r="AC245" s="69">
        <f t="shared" si="25"/>
        <v>2</v>
      </c>
      <c r="AD245" s="69">
        <f t="shared" si="26"/>
        <v>2</v>
      </c>
      <c r="AE245" s="69">
        <f t="shared" si="27"/>
        <v>0</v>
      </c>
      <c r="AF245" s="69"/>
      <c r="AG245">
        <v>2</v>
      </c>
    </row>
    <row r="246" spans="1:37">
      <c r="A246" t="s">
        <v>547</v>
      </c>
      <c r="B246" t="s">
        <v>548</v>
      </c>
      <c r="C246" t="s">
        <v>416</v>
      </c>
      <c r="D246">
        <v>85</v>
      </c>
      <c r="E246">
        <v>3</v>
      </c>
      <c r="F246" t="s">
        <v>1504</v>
      </c>
      <c r="G246">
        <v>2009</v>
      </c>
      <c r="H246">
        <v>5</v>
      </c>
      <c r="I246">
        <v>1</v>
      </c>
      <c r="J246">
        <v>2</v>
      </c>
      <c r="K246">
        <v>0</v>
      </c>
      <c r="L246">
        <v>1</v>
      </c>
      <c r="M246" s="55"/>
      <c r="N246" s="55">
        <v>1</v>
      </c>
      <c r="O246" s="55"/>
      <c r="P246" s="55"/>
      <c r="Q246" s="55" t="s">
        <v>1568</v>
      </c>
      <c r="R246" s="55">
        <v>11</v>
      </c>
      <c r="S246" s="54">
        <v>8</v>
      </c>
      <c r="T246" s="55">
        <v>1</v>
      </c>
      <c r="U246" s="55">
        <v>91</v>
      </c>
      <c r="V246" s="55">
        <v>83</v>
      </c>
      <c r="W246" s="64">
        <v>84</v>
      </c>
      <c r="Y246" s="45">
        <f t="shared" si="21"/>
        <v>2</v>
      </c>
      <c r="Z246" s="45">
        <f t="shared" si="22"/>
        <v>3</v>
      </c>
      <c r="AA246" s="45">
        <f t="shared" si="23"/>
        <v>1</v>
      </c>
      <c r="AB246" s="44">
        <f t="shared" si="24"/>
        <v>6</v>
      </c>
      <c r="AC246" s="69">
        <f t="shared" si="25"/>
        <v>3</v>
      </c>
      <c r="AD246" s="69">
        <f t="shared" si="26"/>
        <v>3</v>
      </c>
      <c r="AE246" s="69">
        <f t="shared" si="27"/>
        <v>0</v>
      </c>
      <c r="AF246" s="69"/>
      <c r="AG246">
        <v>3</v>
      </c>
      <c r="AH246">
        <v>3</v>
      </c>
    </row>
    <row r="247" spans="1:37">
      <c r="A247" t="s">
        <v>549</v>
      </c>
      <c r="B247" t="s">
        <v>550</v>
      </c>
      <c r="C247" t="s">
        <v>416</v>
      </c>
      <c r="D247">
        <v>85</v>
      </c>
      <c r="E247">
        <v>3</v>
      </c>
      <c r="F247" t="s">
        <v>1505</v>
      </c>
      <c r="G247">
        <v>2010</v>
      </c>
      <c r="H247">
        <v>12</v>
      </c>
      <c r="I247">
        <v>1</v>
      </c>
      <c r="J247">
        <v>1</v>
      </c>
      <c r="K247">
        <v>0</v>
      </c>
      <c r="L247">
        <v>0</v>
      </c>
      <c r="M247" s="55"/>
      <c r="N247" s="55"/>
      <c r="O247" s="55">
        <v>1</v>
      </c>
      <c r="P247" s="55"/>
      <c r="Q247" s="55"/>
      <c r="R247" s="55">
        <v>20</v>
      </c>
      <c r="S247" s="17">
        <v>6</v>
      </c>
      <c r="T247" s="55">
        <v>0</v>
      </c>
      <c r="U247" s="55">
        <v>91</v>
      </c>
      <c r="V247" s="55">
        <v>83</v>
      </c>
      <c r="W247" s="64">
        <v>13</v>
      </c>
      <c r="Y247" s="45">
        <f t="shared" si="21"/>
        <v>1</v>
      </c>
      <c r="Z247" s="45">
        <f t="shared" si="22"/>
        <v>13</v>
      </c>
      <c r="AA247" s="45">
        <f t="shared" si="23"/>
        <v>1</v>
      </c>
      <c r="AB247" s="44">
        <f t="shared" si="24"/>
        <v>13</v>
      </c>
      <c r="AC247" s="69">
        <f t="shared" si="25"/>
        <v>13</v>
      </c>
      <c r="AD247" s="69">
        <f t="shared" si="26"/>
        <v>13</v>
      </c>
      <c r="AE247" s="69">
        <f t="shared" si="27"/>
        <v>0</v>
      </c>
      <c r="AF247" s="69"/>
      <c r="AG247">
        <v>13</v>
      </c>
    </row>
    <row r="248" spans="1:37">
      <c r="A248" t="s">
        <v>551</v>
      </c>
      <c r="B248" t="s">
        <v>552</v>
      </c>
      <c r="C248" t="s">
        <v>416</v>
      </c>
      <c r="D248">
        <v>85</v>
      </c>
      <c r="E248">
        <v>6</v>
      </c>
      <c r="F248" t="s">
        <v>1506</v>
      </c>
      <c r="G248">
        <v>2010</v>
      </c>
      <c r="H248">
        <v>2</v>
      </c>
      <c r="I248">
        <v>1</v>
      </c>
      <c r="J248">
        <v>1</v>
      </c>
      <c r="K248">
        <v>0</v>
      </c>
      <c r="L248">
        <v>0</v>
      </c>
      <c r="M248" s="55"/>
      <c r="N248" s="55"/>
      <c r="O248" s="55">
        <v>1</v>
      </c>
      <c r="P248" s="55"/>
      <c r="Q248" s="55"/>
      <c r="R248" s="55">
        <v>30</v>
      </c>
      <c r="S248" s="54">
        <v>12</v>
      </c>
      <c r="T248" s="55">
        <v>0</v>
      </c>
      <c r="U248" s="55">
        <v>91</v>
      </c>
      <c r="V248" s="55">
        <v>83</v>
      </c>
      <c r="W248" s="64">
        <v>44</v>
      </c>
      <c r="Y248" s="45">
        <f t="shared" si="21"/>
        <v>1</v>
      </c>
      <c r="Z248" s="45">
        <f t="shared" si="22"/>
        <v>2</v>
      </c>
      <c r="AA248" s="45">
        <f t="shared" si="23"/>
        <v>1</v>
      </c>
      <c r="AB248" s="44">
        <f t="shared" si="24"/>
        <v>2</v>
      </c>
      <c r="AC248" s="69">
        <f t="shared" si="25"/>
        <v>2</v>
      </c>
      <c r="AD248" s="69">
        <f t="shared" si="26"/>
        <v>2</v>
      </c>
      <c r="AE248" s="69">
        <f t="shared" si="27"/>
        <v>0</v>
      </c>
      <c r="AF248" s="69"/>
      <c r="AG248">
        <v>2</v>
      </c>
    </row>
    <row r="249" spans="1:37">
      <c r="A249" t="s">
        <v>553</v>
      </c>
      <c r="B249" t="s">
        <v>554</v>
      </c>
      <c r="C249" t="s">
        <v>416</v>
      </c>
      <c r="D249">
        <v>85</v>
      </c>
      <c r="E249">
        <v>6</v>
      </c>
      <c r="F249" t="s">
        <v>1507</v>
      </c>
      <c r="G249">
        <v>2010</v>
      </c>
      <c r="H249">
        <v>6</v>
      </c>
      <c r="I249">
        <v>1</v>
      </c>
      <c r="J249">
        <v>2</v>
      </c>
      <c r="K249">
        <v>0</v>
      </c>
      <c r="L249">
        <v>1</v>
      </c>
      <c r="M249" s="55"/>
      <c r="N249" s="55"/>
      <c r="O249" s="55"/>
      <c r="P249" s="55"/>
      <c r="Q249" s="55">
        <v>1</v>
      </c>
      <c r="R249" s="55">
        <v>30</v>
      </c>
      <c r="S249" s="17">
        <v>7</v>
      </c>
      <c r="T249" s="55">
        <v>1</v>
      </c>
      <c r="U249" s="55">
        <v>91</v>
      </c>
      <c r="V249" s="55">
        <v>83</v>
      </c>
      <c r="W249" s="64">
        <v>11</v>
      </c>
      <c r="X249" t="s">
        <v>1569</v>
      </c>
      <c r="Y249" s="45">
        <f t="shared" si="21"/>
        <v>2</v>
      </c>
      <c r="Z249" s="45">
        <f t="shared" si="22"/>
        <v>7</v>
      </c>
      <c r="AA249" s="45">
        <f t="shared" si="23"/>
        <v>1</v>
      </c>
      <c r="AB249" s="44">
        <f t="shared" si="24"/>
        <v>12</v>
      </c>
      <c r="AC249" s="69">
        <f t="shared" si="25"/>
        <v>7</v>
      </c>
      <c r="AD249" s="69">
        <f t="shared" si="26"/>
        <v>5</v>
      </c>
      <c r="AE249" s="69">
        <f t="shared" si="27"/>
        <v>2</v>
      </c>
      <c r="AF249" s="69"/>
      <c r="AG249">
        <v>7</v>
      </c>
      <c r="AH249">
        <v>5</v>
      </c>
    </row>
    <row r="250" spans="1:37">
      <c r="A250" t="s">
        <v>555</v>
      </c>
      <c r="B250" t="s">
        <v>556</v>
      </c>
      <c r="C250" t="s">
        <v>416</v>
      </c>
      <c r="D250">
        <v>85</v>
      </c>
      <c r="E250">
        <v>6</v>
      </c>
      <c r="F250" t="s">
        <v>1508</v>
      </c>
      <c r="G250">
        <v>2010</v>
      </c>
      <c r="H250">
        <v>5</v>
      </c>
      <c r="I250">
        <v>1</v>
      </c>
      <c r="J250">
        <v>2</v>
      </c>
      <c r="K250">
        <v>0</v>
      </c>
      <c r="L250">
        <v>1</v>
      </c>
      <c r="M250" s="55"/>
      <c r="N250" s="55">
        <v>1</v>
      </c>
      <c r="O250" s="55"/>
      <c r="P250" s="55"/>
      <c r="Q250" s="55"/>
      <c r="R250" s="55">
        <v>24</v>
      </c>
      <c r="S250" s="54">
        <v>6</v>
      </c>
      <c r="T250" s="55">
        <v>0</v>
      </c>
      <c r="U250" s="55">
        <v>91</v>
      </c>
      <c r="V250" s="55">
        <v>83</v>
      </c>
      <c r="W250" s="64">
        <v>125</v>
      </c>
      <c r="Y250" s="45">
        <f t="shared" si="21"/>
        <v>2</v>
      </c>
      <c r="Z250" s="45">
        <f t="shared" si="22"/>
        <v>6</v>
      </c>
      <c r="AA250" s="45">
        <f t="shared" si="23"/>
        <v>1</v>
      </c>
      <c r="AB250" s="44">
        <f t="shared" si="24"/>
        <v>11</v>
      </c>
      <c r="AC250" s="69">
        <f t="shared" si="25"/>
        <v>6</v>
      </c>
      <c r="AD250" s="69">
        <f t="shared" si="26"/>
        <v>5</v>
      </c>
      <c r="AE250" s="69">
        <f t="shared" si="27"/>
        <v>1</v>
      </c>
      <c r="AF250" s="69"/>
      <c r="AG250">
        <v>6</v>
      </c>
      <c r="AH250">
        <v>5</v>
      </c>
    </row>
    <row r="251" spans="1:37">
      <c r="A251" t="s">
        <v>557</v>
      </c>
      <c r="B251" t="s">
        <v>558</v>
      </c>
      <c r="C251" t="s">
        <v>416</v>
      </c>
      <c r="D251">
        <v>85</v>
      </c>
      <c r="E251">
        <v>6</v>
      </c>
      <c r="F251" t="s">
        <v>1509</v>
      </c>
      <c r="G251">
        <v>2010</v>
      </c>
      <c r="H251">
        <v>9</v>
      </c>
      <c r="I251">
        <v>1</v>
      </c>
      <c r="J251">
        <v>3</v>
      </c>
      <c r="K251">
        <v>1</v>
      </c>
      <c r="L251">
        <v>0</v>
      </c>
      <c r="M251" s="55"/>
      <c r="N251" s="55">
        <v>1</v>
      </c>
      <c r="O251" s="55"/>
      <c r="P251" s="55"/>
      <c r="Q251" s="55"/>
      <c r="R251" s="55">
        <v>33</v>
      </c>
      <c r="S251" s="17">
        <v>7</v>
      </c>
      <c r="T251" s="55">
        <v>0</v>
      </c>
      <c r="U251" s="55">
        <v>91</v>
      </c>
      <c r="V251" s="55">
        <v>83</v>
      </c>
      <c r="W251" s="64">
        <v>19</v>
      </c>
      <c r="Y251" s="45">
        <f t="shared" si="21"/>
        <v>1</v>
      </c>
      <c r="Z251" s="45">
        <f t="shared" si="22"/>
        <v>9</v>
      </c>
      <c r="AA251" s="45">
        <f t="shared" si="23"/>
        <v>1</v>
      </c>
      <c r="AB251" s="44">
        <f t="shared" si="24"/>
        <v>9</v>
      </c>
      <c r="AC251" s="69">
        <f t="shared" si="25"/>
        <v>9</v>
      </c>
      <c r="AD251" s="69">
        <f t="shared" si="26"/>
        <v>9</v>
      </c>
      <c r="AE251" s="69">
        <f t="shared" si="27"/>
        <v>0</v>
      </c>
      <c r="AF251" s="69"/>
      <c r="AG251">
        <v>9</v>
      </c>
    </row>
    <row r="252" spans="1:37">
      <c r="A252" t="s">
        <v>559</v>
      </c>
      <c r="B252" t="s">
        <v>560</v>
      </c>
      <c r="C252" t="s">
        <v>416</v>
      </c>
      <c r="D252">
        <v>85</v>
      </c>
      <c r="E252">
        <v>6</v>
      </c>
      <c r="F252" t="s">
        <v>1510</v>
      </c>
      <c r="G252">
        <v>2010</v>
      </c>
      <c r="H252">
        <v>9</v>
      </c>
      <c r="I252">
        <v>1</v>
      </c>
      <c r="J252">
        <v>3</v>
      </c>
      <c r="K252">
        <v>0</v>
      </c>
      <c r="L252">
        <v>1</v>
      </c>
      <c r="M252" s="55"/>
      <c r="N252" s="55"/>
      <c r="O252" s="55">
        <v>1</v>
      </c>
      <c r="P252" s="55"/>
      <c r="Q252" s="55"/>
      <c r="R252" s="55">
        <v>4</v>
      </c>
      <c r="S252" s="54">
        <v>6</v>
      </c>
      <c r="T252" s="55">
        <v>1</v>
      </c>
      <c r="U252" s="55">
        <v>91</v>
      </c>
      <c r="V252" s="55">
        <v>83</v>
      </c>
      <c r="W252" s="64">
        <v>13</v>
      </c>
      <c r="Y252" s="45">
        <f t="shared" si="21"/>
        <v>3</v>
      </c>
      <c r="Z252" s="45">
        <f t="shared" si="22"/>
        <v>9</v>
      </c>
      <c r="AA252" s="45">
        <f t="shared" si="23"/>
        <v>1</v>
      </c>
      <c r="AB252" s="44">
        <f t="shared" si="24"/>
        <v>19</v>
      </c>
      <c r="AC252" s="69">
        <f t="shared" si="25"/>
        <v>9</v>
      </c>
      <c r="AD252" s="69">
        <f t="shared" si="26"/>
        <v>1</v>
      </c>
      <c r="AE252" s="69">
        <f t="shared" si="27"/>
        <v>8</v>
      </c>
      <c r="AF252" s="69"/>
      <c r="AG252">
        <v>9</v>
      </c>
      <c r="AH252">
        <v>1</v>
      </c>
      <c r="AI252">
        <v>9</v>
      </c>
    </row>
    <row r="253" spans="1:37">
      <c r="A253" t="s">
        <v>561</v>
      </c>
      <c r="B253" t="s">
        <v>562</v>
      </c>
      <c r="C253" t="s">
        <v>416</v>
      </c>
      <c r="D253">
        <v>85</v>
      </c>
      <c r="E253">
        <v>6</v>
      </c>
      <c r="F253" t="s">
        <v>1511</v>
      </c>
      <c r="G253">
        <v>2010</v>
      </c>
      <c r="H253">
        <v>4</v>
      </c>
      <c r="I253">
        <v>1</v>
      </c>
      <c r="J253">
        <v>1</v>
      </c>
      <c r="K253">
        <v>1</v>
      </c>
      <c r="L253">
        <v>0</v>
      </c>
      <c r="M253" s="55"/>
      <c r="N253" s="55"/>
      <c r="O253" s="55">
        <v>1</v>
      </c>
      <c r="P253" s="55"/>
      <c r="Q253" s="55"/>
      <c r="R253" s="55">
        <v>42</v>
      </c>
      <c r="S253" s="17">
        <v>10</v>
      </c>
      <c r="T253" s="55">
        <v>1</v>
      </c>
      <c r="U253" s="55">
        <v>91</v>
      </c>
      <c r="V253" s="55">
        <v>83</v>
      </c>
      <c r="W253" s="64">
        <v>28</v>
      </c>
      <c r="Y253" s="45">
        <f t="shared" si="21"/>
        <v>1</v>
      </c>
      <c r="Z253" s="45">
        <f t="shared" si="22"/>
        <v>5</v>
      </c>
      <c r="AA253" s="45">
        <f t="shared" si="23"/>
        <v>1</v>
      </c>
      <c r="AB253" s="44">
        <f t="shared" si="24"/>
        <v>5</v>
      </c>
      <c r="AC253" s="69">
        <f t="shared" si="25"/>
        <v>5</v>
      </c>
      <c r="AD253" s="69">
        <f t="shared" si="26"/>
        <v>5</v>
      </c>
      <c r="AE253" s="69">
        <f t="shared" si="27"/>
        <v>0</v>
      </c>
      <c r="AF253" s="69"/>
      <c r="AG253">
        <v>5</v>
      </c>
    </row>
    <row r="254" spans="1:37">
      <c r="A254" t="s">
        <v>563</v>
      </c>
      <c r="B254" t="s">
        <v>564</v>
      </c>
      <c r="C254" t="s">
        <v>416</v>
      </c>
      <c r="D254">
        <v>85</v>
      </c>
      <c r="E254">
        <v>6</v>
      </c>
      <c r="F254" t="s">
        <v>1512</v>
      </c>
      <c r="G254">
        <v>2010</v>
      </c>
      <c r="H254">
        <v>7</v>
      </c>
      <c r="I254">
        <v>5</v>
      </c>
      <c r="J254">
        <v>2</v>
      </c>
      <c r="K254">
        <v>0</v>
      </c>
      <c r="L254">
        <v>1</v>
      </c>
      <c r="M254" s="55"/>
      <c r="N254" s="55"/>
      <c r="O254" s="55"/>
      <c r="P254" s="55">
        <v>1</v>
      </c>
      <c r="Q254" s="55"/>
      <c r="R254" s="55">
        <v>19</v>
      </c>
      <c r="S254" s="54">
        <v>10</v>
      </c>
      <c r="T254" s="55">
        <v>0</v>
      </c>
      <c r="U254" s="55">
        <v>91</v>
      </c>
      <c r="V254" s="55">
        <v>83</v>
      </c>
      <c r="W254" s="64">
        <v>40</v>
      </c>
      <c r="Y254" s="45">
        <f t="shared" si="21"/>
        <v>2</v>
      </c>
      <c r="Z254" s="45">
        <f t="shared" si="22"/>
        <v>8</v>
      </c>
      <c r="AA254" s="45">
        <f t="shared" si="23"/>
        <v>1</v>
      </c>
      <c r="AB254" s="44">
        <f t="shared" si="24"/>
        <v>9</v>
      </c>
      <c r="AC254" s="69">
        <f t="shared" si="25"/>
        <v>8</v>
      </c>
      <c r="AD254" s="69">
        <f t="shared" si="26"/>
        <v>1</v>
      </c>
      <c r="AE254" s="69">
        <f t="shared" si="27"/>
        <v>7</v>
      </c>
      <c r="AF254" s="69"/>
      <c r="AG254">
        <v>8</v>
      </c>
      <c r="AH254">
        <v>1</v>
      </c>
    </row>
    <row r="255" spans="1:37" s="80" customFormat="1">
      <c r="A255" s="80" t="s">
        <v>565</v>
      </c>
      <c r="B255" s="80" t="s">
        <v>566</v>
      </c>
      <c r="C255" s="80" t="s">
        <v>805</v>
      </c>
      <c r="D255" s="80">
        <v>37</v>
      </c>
      <c r="E255" s="80">
        <v>1</v>
      </c>
      <c r="F255" s="81" t="s">
        <v>1429</v>
      </c>
      <c r="G255" s="80">
        <v>2006</v>
      </c>
      <c r="H255" s="80">
        <v>20</v>
      </c>
      <c r="I255" s="80">
        <v>1</v>
      </c>
      <c r="J255" s="80">
        <v>1</v>
      </c>
      <c r="K255" s="80">
        <v>0</v>
      </c>
      <c r="L255" s="80">
        <v>0</v>
      </c>
      <c r="M255" s="82"/>
      <c r="N255" s="82"/>
      <c r="O255" s="82">
        <v>1</v>
      </c>
      <c r="P255" s="82"/>
      <c r="Q255" s="82"/>
      <c r="R255" s="82">
        <v>17</v>
      </c>
      <c r="S255" s="80">
        <v>18</v>
      </c>
      <c r="T255" s="82"/>
      <c r="U255" s="82">
        <v>85</v>
      </c>
      <c r="V255" s="82">
        <v>53</v>
      </c>
      <c r="W255" s="83">
        <v>172</v>
      </c>
      <c r="Y255" s="84">
        <f t="shared" si="21"/>
        <v>1</v>
      </c>
      <c r="Z255" s="84">
        <f t="shared" si="22"/>
        <v>17</v>
      </c>
      <c r="AA255" s="84">
        <f t="shared" si="23"/>
        <v>1</v>
      </c>
      <c r="AB255" s="85">
        <f t="shared" si="24"/>
        <v>17</v>
      </c>
      <c r="AC255" s="86">
        <f t="shared" si="25"/>
        <v>17</v>
      </c>
      <c r="AD255" s="86">
        <f t="shared" si="26"/>
        <v>17</v>
      </c>
      <c r="AE255" s="86">
        <f t="shared" si="27"/>
        <v>0</v>
      </c>
      <c r="AF255" s="86"/>
      <c r="AG255" s="80">
        <v>17</v>
      </c>
    </row>
    <row r="256" spans="1:37" s="80" customFormat="1">
      <c r="A256" s="80" t="s">
        <v>567</v>
      </c>
      <c r="B256" s="80" t="s">
        <v>568</v>
      </c>
      <c r="C256" s="80" t="s">
        <v>805</v>
      </c>
      <c r="D256" s="80">
        <v>37</v>
      </c>
      <c r="E256" s="80">
        <v>1</v>
      </c>
      <c r="F256" s="80" t="s">
        <v>569</v>
      </c>
      <c r="G256" s="80">
        <v>2006</v>
      </c>
      <c r="H256" s="80">
        <v>26</v>
      </c>
      <c r="I256" s="80">
        <v>5</v>
      </c>
      <c r="J256" s="80">
        <v>5</v>
      </c>
      <c r="K256" s="80">
        <v>1</v>
      </c>
      <c r="L256" s="80">
        <v>1</v>
      </c>
      <c r="M256" s="82"/>
      <c r="N256" s="82"/>
      <c r="O256" s="82">
        <v>1</v>
      </c>
      <c r="P256" s="82"/>
      <c r="Q256" s="82"/>
      <c r="R256" s="82">
        <v>8</v>
      </c>
      <c r="S256" s="80">
        <v>17</v>
      </c>
      <c r="T256" s="82"/>
      <c r="U256" s="82">
        <v>85</v>
      </c>
      <c r="V256" s="82">
        <v>53</v>
      </c>
      <c r="W256" s="83">
        <v>137</v>
      </c>
      <c r="Y256" s="84">
        <f t="shared" si="21"/>
        <v>5</v>
      </c>
      <c r="Z256" s="84">
        <f t="shared" si="22"/>
        <v>26</v>
      </c>
      <c r="AA256" s="84">
        <f t="shared" si="23"/>
        <v>3</v>
      </c>
      <c r="AB256" s="85">
        <f t="shared" si="24"/>
        <v>84</v>
      </c>
      <c r="AC256" s="86">
        <f t="shared" si="25"/>
        <v>20</v>
      </c>
      <c r="AD256" s="86">
        <f t="shared" si="26"/>
        <v>5</v>
      </c>
      <c r="AE256" s="86">
        <f t="shared" si="27"/>
        <v>21</v>
      </c>
      <c r="AF256" s="86"/>
      <c r="AG256" s="80">
        <v>20</v>
      </c>
      <c r="AH256" s="80">
        <v>22</v>
      </c>
      <c r="AI256" s="80">
        <v>26</v>
      </c>
      <c r="AJ256" s="80">
        <v>5</v>
      </c>
      <c r="AK256" s="80">
        <v>11</v>
      </c>
    </row>
    <row r="257" spans="1:35" s="80" customFormat="1">
      <c r="A257" s="80" t="s">
        <v>570</v>
      </c>
      <c r="B257" s="80" t="s">
        <v>571</v>
      </c>
      <c r="C257" s="80" t="s">
        <v>805</v>
      </c>
      <c r="D257" s="80">
        <v>37</v>
      </c>
      <c r="E257" s="80">
        <v>1</v>
      </c>
      <c r="F257" s="80" t="s">
        <v>572</v>
      </c>
      <c r="G257" s="80">
        <v>2006</v>
      </c>
      <c r="H257" s="80">
        <v>31</v>
      </c>
      <c r="I257" s="80">
        <v>2</v>
      </c>
      <c r="J257" s="80">
        <v>1</v>
      </c>
      <c r="K257" s="80">
        <v>0</v>
      </c>
      <c r="L257" s="80">
        <v>0</v>
      </c>
      <c r="M257" s="82"/>
      <c r="N257" s="82"/>
      <c r="O257" s="82"/>
      <c r="P257" s="82"/>
      <c r="Q257" s="82">
        <v>1</v>
      </c>
      <c r="R257" s="82">
        <v>13</v>
      </c>
      <c r="S257" s="80">
        <v>10</v>
      </c>
      <c r="T257" s="82"/>
      <c r="U257" s="82">
        <v>85</v>
      </c>
      <c r="V257" s="82">
        <v>53</v>
      </c>
      <c r="W257" s="83">
        <v>15</v>
      </c>
      <c r="Y257" s="84">
        <f t="shared" si="21"/>
        <v>1</v>
      </c>
      <c r="Z257" s="84">
        <f t="shared" si="22"/>
        <v>34</v>
      </c>
      <c r="AA257" s="84">
        <f t="shared" si="23"/>
        <v>1</v>
      </c>
      <c r="AB257" s="85">
        <f t="shared" si="24"/>
        <v>34</v>
      </c>
      <c r="AC257" s="86">
        <f t="shared" si="25"/>
        <v>34</v>
      </c>
      <c r="AD257" s="86">
        <f t="shared" si="26"/>
        <v>34</v>
      </c>
      <c r="AE257" s="86">
        <f t="shared" si="27"/>
        <v>0</v>
      </c>
      <c r="AF257" s="86"/>
      <c r="AG257" s="80">
        <v>34</v>
      </c>
    </row>
    <row r="258" spans="1:35" s="80" customFormat="1">
      <c r="A258" s="80" t="s">
        <v>573</v>
      </c>
      <c r="B258" s="80" t="s">
        <v>574</v>
      </c>
      <c r="C258" s="80" t="s">
        <v>805</v>
      </c>
      <c r="D258" s="80">
        <v>37</v>
      </c>
      <c r="E258" s="80">
        <v>1</v>
      </c>
      <c r="F258" s="80" t="s">
        <v>575</v>
      </c>
      <c r="G258" s="80">
        <v>2006</v>
      </c>
      <c r="H258" s="80">
        <v>42</v>
      </c>
      <c r="I258" s="80">
        <v>1</v>
      </c>
      <c r="J258" s="80">
        <v>2</v>
      </c>
      <c r="K258" s="80">
        <v>0</v>
      </c>
      <c r="L258" s="80">
        <v>0</v>
      </c>
      <c r="M258" s="82"/>
      <c r="N258" s="82"/>
      <c r="O258" s="82"/>
      <c r="P258" s="82"/>
      <c r="Q258" s="82">
        <v>1</v>
      </c>
      <c r="R258" s="82">
        <v>9</v>
      </c>
      <c r="S258" s="80">
        <v>10</v>
      </c>
      <c r="T258" s="82"/>
      <c r="U258" s="82">
        <v>85</v>
      </c>
      <c r="V258" s="82">
        <v>53</v>
      </c>
      <c r="W258" s="83">
        <v>58</v>
      </c>
      <c r="Y258" s="84">
        <f t="shared" si="21"/>
        <v>2</v>
      </c>
      <c r="Z258" s="84">
        <f t="shared" si="22"/>
        <v>45</v>
      </c>
      <c r="AA258" s="84">
        <f t="shared" si="23"/>
        <v>2</v>
      </c>
      <c r="AB258" s="85">
        <f t="shared" si="24"/>
        <v>78</v>
      </c>
      <c r="AC258" s="86">
        <f t="shared" si="25"/>
        <v>33</v>
      </c>
      <c r="AD258" s="86">
        <f t="shared" si="26"/>
        <v>33</v>
      </c>
      <c r="AE258" s="86">
        <f t="shared" si="27"/>
        <v>12</v>
      </c>
      <c r="AF258" s="86"/>
      <c r="AG258" s="80">
        <v>33</v>
      </c>
      <c r="AH258" s="80">
        <v>45</v>
      </c>
    </row>
    <row r="259" spans="1:35" s="80" customFormat="1">
      <c r="A259" s="80" t="s">
        <v>576</v>
      </c>
      <c r="B259" s="80" t="s">
        <v>577</v>
      </c>
      <c r="C259" s="80" t="s">
        <v>805</v>
      </c>
      <c r="D259" s="80">
        <v>37</v>
      </c>
      <c r="E259" s="80">
        <v>1</v>
      </c>
      <c r="F259" s="80" t="s">
        <v>578</v>
      </c>
      <c r="G259" s="80">
        <v>2006</v>
      </c>
      <c r="H259" s="80">
        <v>47</v>
      </c>
      <c r="I259" s="80">
        <v>5</v>
      </c>
      <c r="J259" s="80">
        <v>1</v>
      </c>
      <c r="K259" s="80">
        <v>0</v>
      </c>
      <c r="L259" s="80">
        <v>0</v>
      </c>
      <c r="M259" s="82"/>
      <c r="N259" s="82"/>
      <c r="O259" s="82"/>
      <c r="P259" s="82">
        <v>1</v>
      </c>
      <c r="Q259" s="82"/>
      <c r="R259" s="82">
        <v>7</v>
      </c>
      <c r="S259" s="80">
        <v>10</v>
      </c>
      <c r="T259" s="82">
        <v>1</v>
      </c>
      <c r="U259" s="82">
        <v>85</v>
      </c>
      <c r="V259" s="82">
        <v>53</v>
      </c>
      <c r="W259" s="83">
        <v>23</v>
      </c>
      <c r="Y259" s="84">
        <f t="shared" ref="Y259:Y322" si="28">COUNT(AG259:AN259)</f>
        <v>1</v>
      </c>
      <c r="Z259" s="84">
        <f t="shared" ref="Z259:Z322" si="29">MAX(AG259:AN259)</f>
        <v>54</v>
      </c>
      <c r="AA259" s="84">
        <f t="shared" ref="AA259:AA322" si="30">MATCH(MAX(AG259:AN259),AG259:AN259,0)</f>
        <v>1</v>
      </c>
      <c r="AB259" s="85">
        <f t="shared" ref="AB259:AB322" si="31">SUM(AG259:AN259)</f>
        <v>54</v>
      </c>
      <c r="AC259" s="86">
        <f t="shared" ref="AC259:AC322" si="32">+AG259</f>
        <v>54</v>
      </c>
      <c r="AD259" s="86">
        <f t="shared" ref="AD259:AD322" si="33">MIN(AG259:AN259)</f>
        <v>54</v>
      </c>
      <c r="AE259" s="86">
        <f t="shared" ref="AE259:AE322" si="34">Z259-AD259</f>
        <v>0</v>
      </c>
      <c r="AF259" s="86"/>
      <c r="AG259" s="80">
        <v>54</v>
      </c>
    </row>
    <row r="260" spans="1:35" s="80" customFormat="1">
      <c r="A260" s="80" t="s">
        <v>579</v>
      </c>
      <c r="B260" s="80" t="s">
        <v>580</v>
      </c>
      <c r="C260" s="80" t="s">
        <v>805</v>
      </c>
      <c r="D260" s="80">
        <v>37</v>
      </c>
      <c r="E260" s="80">
        <v>1</v>
      </c>
      <c r="F260" s="80" t="s">
        <v>581</v>
      </c>
      <c r="G260" s="80">
        <v>2006</v>
      </c>
      <c r="H260" s="80">
        <v>8</v>
      </c>
      <c r="I260" s="80">
        <v>1</v>
      </c>
      <c r="J260" s="80">
        <v>1</v>
      </c>
      <c r="K260" s="80">
        <v>0</v>
      </c>
      <c r="L260" s="80">
        <v>0</v>
      </c>
      <c r="M260" s="82"/>
      <c r="N260" s="82">
        <v>1</v>
      </c>
      <c r="O260" s="82"/>
      <c r="P260" s="82"/>
      <c r="Q260" s="82"/>
      <c r="R260" s="82">
        <v>9</v>
      </c>
      <c r="S260" s="80">
        <v>15</v>
      </c>
      <c r="T260" s="82"/>
      <c r="U260" s="82">
        <v>85</v>
      </c>
      <c r="V260" s="82">
        <v>53</v>
      </c>
      <c r="W260" s="83">
        <v>3</v>
      </c>
      <c r="Y260" s="84">
        <f t="shared" si="28"/>
        <v>1</v>
      </c>
      <c r="Z260" s="84">
        <f t="shared" si="29"/>
        <v>8</v>
      </c>
      <c r="AA260" s="84">
        <f t="shared" si="30"/>
        <v>1</v>
      </c>
      <c r="AB260" s="85">
        <f t="shared" si="31"/>
        <v>8</v>
      </c>
      <c r="AC260" s="86">
        <f t="shared" si="32"/>
        <v>8</v>
      </c>
      <c r="AD260" s="86">
        <f t="shared" si="33"/>
        <v>8</v>
      </c>
      <c r="AE260" s="86">
        <f t="shared" si="34"/>
        <v>0</v>
      </c>
      <c r="AF260" s="86"/>
      <c r="AG260" s="80">
        <v>8</v>
      </c>
    </row>
    <row r="261" spans="1:35" s="80" customFormat="1">
      <c r="A261" s="80" t="s">
        <v>582</v>
      </c>
      <c r="B261" s="80" t="s">
        <v>583</v>
      </c>
      <c r="C261" s="80" t="s">
        <v>805</v>
      </c>
      <c r="D261" s="80">
        <v>37</v>
      </c>
      <c r="E261" s="80">
        <v>1</v>
      </c>
      <c r="F261" s="80" t="s">
        <v>584</v>
      </c>
      <c r="G261" s="80">
        <v>2006</v>
      </c>
      <c r="H261" s="80">
        <v>9</v>
      </c>
      <c r="I261" s="80">
        <v>1</v>
      </c>
      <c r="J261" s="80">
        <v>1</v>
      </c>
      <c r="K261" s="80">
        <v>1</v>
      </c>
      <c r="L261" s="80">
        <v>0</v>
      </c>
      <c r="M261" s="82"/>
      <c r="N261" s="82">
        <v>1</v>
      </c>
      <c r="O261" s="82"/>
      <c r="P261" s="82"/>
      <c r="Q261" s="82"/>
      <c r="R261" s="82">
        <v>22</v>
      </c>
      <c r="S261" s="80">
        <v>10</v>
      </c>
      <c r="T261" s="82"/>
      <c r="U261" s="82">
        <v>85</v>
      </c>
      <c r="V261" s="82">
        <v>53</v>
      </c>
      <c r="W261" s="83">
        <v>9</v>
      </c>
      <c r="Y261" s="84">
        <f t="shared" si="28"/>
        <v>1</v>
      </c>
      <c r="Z261" s="84">
        <f t="shared" si="29"/>
        <v>8</v>
      </c>
      <c r="AA261" s="84">
        <f t="shared" si="30"/>
        <v>1</v>
      </c>
      <c r="AB261" s="85">
        <f t="shared" si="31"/>
        <v>8</v>
      </c>
      <c r="AC261" s="86">
        <f t="shared" si="32"/>
        <v>8</v>
      </c>
      <c r="AD261" s="86">
        <f t="shared" si="33"/>
        <v>8</v>
      </c>
      <c r="AE261" s="86">
        <f t="shared" si="34"/>
        <v>0</v>
      </c>
      <c r="AF261" s="86"/>
      <c r="AG261" s="80">
        <v>8</v>
      </c>
    </row>
    <row r="262" spans="1:35" s="80" customFormat="1">
      <c r="A262" s="80" t="s">
        <v>585</v>
      </c>
      <c r="B262" s="80" t="s">
        <v>586</v>
      </c>
      <c r="C262" s="80" t="s">
        <v>805</v>
      </c>
      <c r="D262" s="80">
        <v>37</v>
      </c>
      <c r="E262" s="80">
        <v>1</v>
      </c>
      <c r="F262" s="80" t="s">
        <v>587</v>
      </c>
      <c r="G262" s="80">
        <v>2006</v>
      </c>
      <c r="H262" s="80">
        <v>37</v>
      </c>
      <c r="I262" s="80">
        <v>1</v>
      </c>
      <c r="J262" s="80">
        <v>1</v>
      </c>
      <c r="K262" s="80">
        <v>0</v>
      </c>
      <c r="L262" s="80">
        <v>0</v>
      </c>
      <c r="M262" s="82"/>
      <c r="N262" s="82">
        <v>1</v>
      </c>
      <c r="O262" s="82"/>
      <c r="P262" s="82"/>
      <c r="Q262" s="82"/>
      <c r="R262" s="87">
        <v>1</v>
      </c>
      <c r="S262" s="80">
        <v>5</v>
      </c>
      <c r="T262" s="82"/>
      <c r="U262" s="82">
        <v>85</v>
      </c>
      <c r="V262" s="82">
        <v>53</v>
      </c>
      <c r="W262" s="83">
        <v>2</v>
      </c>
      <c r="Y262" s="84">
        <f t="shared" si="28"/>
        <v>1</v>
      </c>
      <c r="Z262" s="84">
        <f t="shared" si="29"/>
        <v>35</v>
      </c>
      <c r="AA262" s="84">
        <f t="shared" si="30"/>
        <v>1</v>
      </c>
      <c r="AB262" s="85">
        <f t="shared" si="31"/>
        <v>35</v>
      </c>
      <c r="AC262" s="86">
        <f t="shared" si="32"/>
        <v>35</v>
      </c>
      <c r="AD262" s="86">
        <f t="shared" si="33"/>
        <v>35</v>
      </c>
      <c r="AE262" s="86">
        <f t="shared" si="34"/>
        <v>0</v>
      </c>
      <c r="AF262" s="86"/>
      <c r="AG262" s="80">
        <v>35</v>
      </c>
    </row>
    <row r="263" spans="1:35" s="80" customFormat="1">
      <c r="A263" s="80" t="s">
        <v>588</v>
      </c>
      <c r="B263" s="80" t="s">
        <v>589</v>
      </c>
      <c r="C263" s="80" t="s">
        <v>805</v>
      </c>
      <c r="D263" s="80">
        <v>37</v>
      </c>
      <c r="E263" s="80">
        <v>1</v>
      </c>
      <c r="F263" s="80" t="s">
        <v>590</v>
      </c>
      <c r="G263" s="80">
        <v>2006</v>
      </c>
      <c r="H263" s="80">
        <v>27</v>
      </c>
      <c r="I263" s="80">
        <v>1</v>
      </c>
      <c r="J263" s="80">
        <v>3</v>
      </c>
      <c r="K263" s="80">
        <v>1</v>
      </c>
      <c r="L263" s="80">
        <v>0</v>
      </c>
      <c r="M263" s="82"/>
      <c r="N263" s="82">
        <v>1</v>
      </c>
      <c r="O263" s="82"/>
      <c r="P263" s="82"/>
      <c r="Q263" s="82"/>
      <c r="R263" s="82">
        <v>14</v>
      </c>
      <c r="S263" s="80">
        <v>20</v>
      </c>
      <c r="T263" s="82"/>
      <c r="U263" s="82">
        <v>85</v>
      </c>
      <c r="V263" s="82">
        <v>53</v>
      </c>
      <c r="W263" s="83">
        <v>62</v>
      </c>
      <c r="Y263" s="84">
        <f t="shared" si="28"/>
        <v>3</v>
      </c>
      <c r="Z263" s="84">
        <f t="shared" si="29"/>
        <v>28</v>
      </c>
      <c r="AA263" s="84">
        <f t="shared" si="30"/>
        <v>1</v>
      </c>
      <c r="AB263" s="85">
        <f t="shared" si="31"/>
        <v>62</v>
      </c>
      <c r="AC263" s="86">
        <f t="shared" si="32"/>
        <v>28</v>
      </c>
      <c r="AD263" s="86">
        <f t="shared" si="33"/>
        <v>11</v>
      </c>
      <c r="AE263" s="86">
        <f t="shared" si="34"/>
        <v>17</v>
      </c>
      <c r="AF263" s="86"/>
      <c r="AG263" s="80">
        <v>28</v>
      </c>
      <c r="AH263" s="80">
        <v>11</v>
      </c>
      <c r="AI263" s="80">
        <v>23</v>
      </c>
    </row>
    <row r="264" spans="1:35" s="80" customFormat="1">
      <c r="A264" s="80" t="s">
        <v>591</v>
      </c>
      <c r="B264" s="80" t="s">
        <v>592</v>
      </c>
      <c r="C264" s="80" t="s">
        <v>805</v>
      </c>
      <c r="D264" s="80">
        <v>37</v>
      </c>
      <c r="E264" s="80">
        <v>4</v>
      </c>
      <c r="F264" s="80" t="s">
        <v>593</v>
      </c>
      <c r="G264" s="80">
        <v>2006</v>
      </c>
      <c r="H264" s="80">
        <v>6</v>
      </c>
      <c r="I264" s="80">
        <v>1</v>
      </c>
      <c r="J264" s="80">
        <v>2</v>
      </c>
      <c r="K264" s="80">
        <v>0</v>
      </c>
      <c r="L264" s="80">
        <v>0</v>
      </c>
      <c r="M264" s="82"/>
      <c r="N264" s="82"/>
      <c r="O264" s="82">
        <v>1</v>
      </c>
      <c r="P264" s="82"/>
      <c r="Q264" s="82"/>
      <c r="R264" s="82">
        <v>15</v>
      </c>
      <c r="S264" s="80">
        <v>8</v>
      </c>
      <c r="T264" s="82"/>
      <c r="U264" s="82">
        <v>85</v>
      </c>
      <c r="V264" s="82">
        <v>53</v>
      </c>
      <c r="W264" s="83">
        <v>37</v>
      </c>
      <c r="Y264" s="84">
        <f t="shared" si="28"/>
        <v>2</v>
      </c>
      <c r="Z264" s="84">
        <f t="shared" si="29"/>
        <v>6</v>
      </c>
      <c r="AA264" s="84">
        <f t="shared" si="30"/>
        <v>2</v>
      </c>
      <c r="AB264" s="85">
        <f t="shared" si="31"/>
        <v>11</v>
      </c>
      <c r="AC264" s="86">
        <f t="shared" si="32"/>
        <v>5</v>
      </c>
      <c r="AD264" s="86">
        <f t="shared" si="33"/>
        <v>5</v>
      </c>
      <c r="AE264" s="86">
        <f t="shared" si="34"/>
        <v>1</v>
      </c>
      <c r="AF264" s="86"/>
      <c r="AG264" s="80">
        <v>5</v>
      </c>
      <c r="AH264" s="80">
        <v>6</v>
      </c>
    </row>
    <row r="265" spans="1:35" s="80" customFormat="1">
      <c r="A265" s="80" t="s">
        <v>594</v>
      </c>
      <c r="B265" s="80" t="s">
        <v>595</v>
      </c>
      <c r="C265" s="80" t="s">
        <v>805</v>
      </c>
      <c r="D265" s="80">
        <v>37</v>
      </c>
      <c r="E265" s="80">
        <v>4</v>
      </c>
      <c r="F265" s="80" t="s">
        <v>596</v>
      </c>
      <c r="G265" s="80">
        <v>2006</v>
      </c>
      <c r="H265" s="80">
        <v>13</v>
      </c>
      <c r="I265" s="80">
        <v>1</v>
      </c>
      <c r="J265" s="80">
        <v>2</v>
      </c>
      <c r="K265" s="80">
        <v>0</v>
      </c>
      <c r="L265" s="80">
        <v>0</v>
      </c>
      <c r="M265" s="82"/>
      <c r="N265" s="82"/>
      <c r="O265" s="82"/>
      <c r="P265" s="82">
        <v>1</v>
      </c>
      <c r="Q265" s="82"/>
      <c r="R265" s="82">
        <v>12</v>
      </c>
      <c r="S265" s="80">
        <v>11</v>
      </c>
      <c r="T265" s="82">
        <v>1</v>
      </c>
      <c r="U265" s="82">
        <v>85</v>
      </c>
      <c r="V265" s="82">
        <v>53</v>
      </c>
      <c r="W265" s="83">
        <v>16</v>
      </c>
      <c r="Y265" s="84">
        <f t="shared" si="28"/>
        <v>2</v>
      </c>
      <c r="Z265" s="84">
        <f t="shared" si="29"/>
        <v>13</v>
      </c>
      <c r="AA265" s="84">
        <f t="shared" si="30"/>
        <v>2</v>
      </c>
      <c r="AB265" s="85">
        <f t="shared" si="31"/>
        <v>23</v>
      </c>
      <c r="AC265" s="86">
        <f t="shared" si="32"/>
        <v>10</v>
      </c>
      <c r="AD265" s="86">
        <f t="shared" si="33"/>
        <v>10</v>
      </c>
      <c r="AE265" s="86">
        <f t="shared" si="34"/>
        <v>3</v>
      </c>
      <c r="AF265" s="86"/>
      <c r="AG265" s="80">
        <v>10</v>
      </c>
      <c r="AH265" s="80">
        <v>13</v>
      </c>
    </row>
    <row r="266" spans="1:35" s="80" customFormat="1">
      <c r="A266" s="80" t="s">
        <v>597</v>
      </c>
      <c r="B266" s="80" t="s">
        <v>598</v>
      </c>
      <c r="C266" s="80" t="s">
        <v>805</v>
      </c>
      <c r="D266" s="80">
        <v>37</v>
      </c>
      <c r="E266" s="80">
        <v>4</v>
      </c>
      <c r="F266" s="80" t="s">
        <v>599</v>
      </c>
      <c r="G266" s="80">
        <v>2006</v>
      </c>
      <c r="H266" s="80">
        <v>10</v>
      </c>
      <c r="I266" s="80">
        <v>1</v>
      </c>
      <c r="J266" s="80">
        <v>1</v>
      </c>
      <c r="K266" s="80">
        <v>0</v>
      </c>
      <c r="L266" s="80">
        <v>0</v>
      </c>
      <c r="M266" s="82"/>
      <c r="N266" s="82"/>
      <c r="O266" s="82"/>
      <c r="P266" s="82">
        <v>1</v>
      </c>
      <c r="Q266" s="82"/>
      <c r="R266" s="82">
        <v>14</v>
      </c>
      <c r="S266" s="80">
        <v>12</v>
      </c>
      <c r="T266" s="82">
        <v>1</v>
      </c>
      <c r="U266" s="82">
        <v>85</v>
      </c>
      <c r="V266" s="82">
        <v>53</v>
      </c>
      <c r="W266" s="83">
        <v>66</v>
      </c>
      <c r="Y266" s="84">
        <f t="shared" si="28"/>
        <v>1</v>
      </c>
      <c r="Z266" s="84">
        <f t="shared" si="29"/>
        <v>10</v>
      </c>
      <c r="AA266" s="84">
        <f t="shared" si="30"/>
        <v>1</v>
      </c>
      <c r="AB266" s="85">
        <f t="shared" si="31"/>
        <v>10</v>
      </c>
      <c r="AC266" s="86">
        <f t="shared" si="32"/>
        <v>10</v>
      </c>
      <c r="AD266" s="86">
        <f t="shared" si="33"/>
        <v>10</v>
      </c>
      <c r="AE266" s="86">
        <f t="shared" si="34"/>
        <v>0</v>
      </c>
      <c r="AF266" s="86"/>
      <c r="AG266" s="80">
        <v>10</v>
      </c>
    </row>
    <row r="267" spans="1:35" s="80" customFormat="1">
      <c r="A267" s="80" t="s">
        <v>600</v>
      </c>
      <c r="B267" s="80" t="s">
        <v>601</v>
      </c>
      <c r="C267" s="80" t="s">
        <v>805</v>
      </c>
      <c r="D267" s="80">
        <v>37</v>
      </c>
      <c r="E267" s="80">
        <v>4</v>
      </c>
      <c r="F267" s="80" t="s">
        <v>602</v>
      </c>
      <c r="G267" s="80">
        <v>2006</v>
      </c>
      <c r="H267" s="80">
        <v>47</v>
      </c>
      <c r="I267" s="80">
        <v>1</v>
      </c>
      <c r="J267" s="80">
        <v>3</v>
      </c>
      <c r="K267" s="80">
        <v>1</v>
      </c>
      <c r="L267" s="80">
        <v>0</v>
      </c>
      <c r="M267" s="82"/>
      <c r="N267" s="82"/>
      <c r="O267" s="82"/>
      <c r="P267" s="82">
        <v>1</v>
      </c>
      <c r="Q267" s="82"/>
      <c r="R267" s="82">
        <v>10</v>
      </c>
      <c r="S267" s="80">
        <v>13</v>
      </c>
      <c r="T267" s="82">
        <v>1</v>
      </c>
      <c r="U267" s="82">
        <v>85</v>
      </c>
      <c r="V267" s="82">
        <v>53</v>
      </c>
      <c r="W267" s="83">
        <v>8</v>
      </c>
      <c r="Y267" s="84">
        <f t="shared" si="28"/>
        <v>3</v>
      </c>
      <c r="Z267" s="84">
        <f t="shared" si="29"/>
        <v>31</v>
      </c>
      <c r="AA267" s="84">
        <f t="shared" si="30"/>
        <v>3</v>
      </c>
      <c r="AB267" s="85">
        <f t="shared" si="31"/>
        <v>58</v>
      </c>
      <c r="AC267" s="86">
        <f t="shared" si="32"/>
        <v>10</v>
      </c>
      <c r="AD267" s="86">
        <f t="shared" si="33"/>
        <v>10</v>
      </c>
      <c r="AE267" s="86">
        <f t="shared" si="34"/>
        <v>21</v>
      </c>
      <c r="AF267" s="86"/>
      <c r="AG267" s="80">
        <v>10</v>
      </c>
      <c r="AH267" s="80">
        <v>17</v>
      </c>
      <c r="AI267" s="80">
        <v>31</v>
      </c>
    </row>
    <row r="268" spans="1:35" s="80" customFormat="1">
      <c r="A268" s="80" t="s">
        <v>603</v>
      </c>
      <c r="B268" s="80" t="s">
        <v>604</v>
      </c>
      <c r="C268" s="80" t="s">
        <v>805</v>
      </c>
      <c r="D268" s="80">
        <v>37</v>
      </c>
      <c r="E268" s="80">
        <v>4</v>
      </c>
      <c r="F268" s="80" t="s">
        <v>605</v>
      </c>
      <c r="G268" s="80">
        <v>2006</v>
      </c>
      <c r="H268" s="80">
        <v>14</v>
      </c>
      <c r="I268" s="80">
        <v>1</v>
      </c>
      <c r="J268" s="80">
        <v>1</v>
      </c>
      <c r="K268" s="80">
        <v>1</v>
      </c>
      <c r="L268" s="80">
        <v>0</v>
      </c>
      <c r="M268" s="82"/>
      <c r="N268" s="82"/>
      <c r="O268" s="82"/>
      <c r="P268" s="82">
        <v>1</v>
      </c>
      <c r="Q268" s="82"/>
      <c r="R268" s="82">
        <v>12</v>
      </c>
      <c r="S268" s="80">
        <v>11</v>
      </c>
      <c r="T268" s="82">
        <v>1</v>
      </c>
      <c r="U268" s="82">
        <v>85</v>
      </c>
      <c r="V268" s="82">
        <v>53</v>
      </c>
      <c r="W268" s="83">
        <v>3</v>
      </c>
      <c r="Y268" s="84">
        <f t="shared" si="28"/>
        <v>1</v>
      </c>
      <c r="Z268" s="84">
        <f t="shared" si="29"/>
        <v>16</v>
      </c>
      <c r="AA268" s="84">
        <f t="shared" si="30"/>
        <v>1</v>
      </c>
      <c r="AB268" s="85">
        <f t="shared" si="31"/>
        <v>16</v>
      </c>
      <c r="AC268" s="86">
        <f t="shared" si="32"/>
        <v>16</v>
      </c>
      <c r="AD268" s="86">
        <f t="shared" si="33"/>
        <v>16</v>
      </c>
      <c r="AE268" s="86">
        <f t="shared" si="34"/>
        <v>0</v>
      </c>
      <c r="AF268" s="86"/>
      <c r="AG268" s="80">
        <v>16</v>
      </c>
    </row>
    <row r="269" spans="1:35" s="80" customFormat="1">
      <c r="A269" s="80" t="s">
        <v>606</v>
      </c>
      <c r="B269" s="80" t="s">
        <v>607</v>
      </c>
      <c r="C269" s="80" t="s">
        <v>805</v>
      </c>
      <c r="D269" s="80">
        <v>37</v>
      </c>
      <c r="E269" s="80">
        <v>4</v>
      </c>
      <c r="F269" s="80" t="s">
        <v>608</v>
      </c>
      <c r="G269" s="80">
        <v>2006</v>
      </c>
      <c r="H269" s="80">
        <v>16</v>
      </c>
      <c r="I269" s="80">
        <v>1</v>
      </c>
      <c r="J269" s="80">
        <v>2</v>
      </c>
      <c r="K269" s="80">
        <v>0</v>
      </c>
      <c r="L269" s="80">
        <v>0</v>
      </c>
      <c r="M269" s="82"/>
      <c r="N269" s="82"/>
      <c r="O269" s="82"/>
      <c r="P269" s="82">
        <v>1</v>
      </c>
      <c r="Q269" s="82"/>
      <c r="R269" s="82">
        <v>21</v>
      </c>
      <c r="S269" s="80">
        <v>17</v>
      </c>
      <c r="T269" s="82">
        <v>1</v>
      </c>
      <c r="U269" s="82">
        <v>85</v>
      </c>
      <c r="V269" s="82">
        <v>53</v>
      </c>
      <c r="W269" s="83">
        <v>23</v>
      </c>
      <c r="Y269" s="84">
        <f t="shared" si="28"/>
        <v>2</v>
      </c>
      <c r="Z269" s="84">
        <f t="shared" si="29"/>
        <v>19</v>
      </c>
      <c r="AA269" s="84">
        <f t="shared" si="30"/>
        <v>1</v>
      </c>
      <c r="AB269" s="85">
        <f t="shared" si="31"/>
        <v>36</v>
      </c>
      <c r="AC269" s="86">
        <f t="shared" si="32"/>
        <v>19</v>
      </c>
      <c r="AD269" s="86">
        <f t="shared" si="33"/>
        <v>17</v>
      </c>
      <c r="AE269" s="86">
        <f t="shared" si="34"/>
        <v>2</v>
      </c>
      <c r="AF269" s="86"/>
      <c r="AG269" s="80">
        <v>19</v>
      </c>
      <c r="AH269" s="80">
        <v>17</v>
      </c>
    </row>
    <row r="270" spans="1:35" s="80" customFormat="1">
      <c r="A270" s="80" t="s">
        <v>1598</v>
      </c>
      <c r="B270" s="80" t="s">
        <v>609</v>
      </c>
      <c r="C270" s="80" t="s">
        <v>805</v>
      </c>
      <c r="D270" s="80">
        <v>37</v>
      </c>
      <c r="E270" s="80">
        <v>4</v>
      </c>
      <c r="F270" s="80" t="s">
        <v>610</v>
      </c>
      <c r="G270" s="80">
        <v>2006</v>
      </c>
      <c r="H270" s="80">
        <v>16</v>
      </c>
      <c r="I270" s="80">
        <v>1</v>
      </c>
      <c r="J270" s="80">
        <v>1</v>
      </c>
      <c r="K270" s="80">
        <v>1</v>
      </c>
      <c r="L270" s="80">
        <v>0</v>
      </c>
      <c r="M270" s="82"/>
      <c r="N270" s="82"/>
      <c r="O270" s="82"/>
      <c r="P270" s="82">
        <v>1</v>
      </c>
      <c r="Q270" s="82"/>
      <c r="R270" s="82">
        <v>4</v>
      </c>
      <c r="S270" s="80">
        <v>11</v>
      </c>
      <c r="T270" s="82">
        <v>1</v>
      </c>
      <c r="U270" s="82">
        <v>85</v>
      </c>
      <c r="V270" s="82">
        <v>53</v>
      </c>
      <c r="W270" s="83">
        <v>0</v>
      </c>
      <c r="Y270" s="84">
        <f t="shared" si="28"/>
        <v>1</v>
      </c>
      <c r="Z270" s="84">
        <f t="shared" si="29"/>
        <v>8</v>
      </c>
      <c r="AA270" s="84">
        <f t="shared" si="30"/>
        <v>1</v>
      </c>
      <c r="AB270" s="85">
        <f t="shared" si="31"/>
        <v>8</v>
      </c>
      <c r="AC270" s="86">
        <f t="shared" si="32"/>
        <v>8</v>
      </c>
      <c r="AD270" s="86">
        <f t="shared" si="33"/>
        <v>8</v>
      </c>
      <c r="AE270" s="86">
        <f t="shared" si="34"/>
        <v>0</v>
      </c>
      <c r="AF270" s="86"/>
      <c r="AG270" s="80">
        <v>8</v>
      </c>
    </row>
    <row r="271" spans="1:35" s="80" customFormat="1">
      <c r="A271" s="80" t="s">
        <v>611</v>
      </c>
      <c r="B271" s="80" t="s">
        <v>612</v>
      </c>
      <c r="C271" s="80" t="s">
        <v>805</v>
      </c>
      <c r="D271" s="80">
        <v>37</v>
      </c>
      <c r="E271" s="80">
        <v>4</v>
      </c>
      <c r="F271" s="80" t="s">
        <v>613</v>
      </c>
      <c r="G271" s="80">
        <v>2006</v>
      </c>
      <c r="H271" s="80">
        <v>7</v>
      </c>
      <c r="I271" s="80">
        <v>1</v>
      </c>
      <c r="J271" s="80">
        <v>2</v>
      </c>
      <c r="K271" s="80">
        <v>0</v>
      </c>
      <c r="L271" s="80">
        <v>0</v>
      </c>
      <c r="M271" s="82"/>
      <c r="N271" s="82"/>
      <c r="O271" s="82">
        <v>1</v>
      </c>
      <c r="P271" s="82"/>
      <c r="Q271" s="82"/>
      <c r="R271" s="82">
        <v>1</v>
      </c>
      <c r="S271" s="80">
        <v>7</v>
      </c>
      <c r="T271" s="82"/>
      <c r="U271" s="82">
        <v>85</v>
      </c>
      <c r="V271" s="82">
        <v>53</v>
      </c>
      <c r="W271" s="83">
        <v>9</v>
      </c>
      <c r="Y271" s="84">
        <f t="shared" si="28"/>
        <v>2</v>
      </c>
      <c r="Z271" s="84">
        <f t="shared" si="29"/>
        <v>7</v>
      </c>
      <c r="AA271" s="84">
        <f t="shared" si="30"/>
        <v>1</v>
      </c>
      <c r="AB271" s="85">
        <f t="shared" si="31"/>
        <v>13</v>
      </c>
      <c r="AC271" s="86">
        <f t="shared" si="32"/>
        <v>7</v>
      </c>
      <c r="AD271" s="86">
        <f t="shared" si="33"/>
        <v>6</v>
      </c>
      <c r="AE271" s="86">
        <f t="shared" si="34"/>
        <v>1</v>
      </c>
      <c r="AF271" s="86"/>
      <c r="AG271" s="80">
        <v>7</v>
      </c>
      <c r="AH271" s="80">
        <v>6</v>
      </c>
    </row>
    <row r="272" spans="1:35" s="80" customFormat="1">
      <c r="A272" s="80" t="s">
        <v>614</v>
      </c>
      <c r="B272" s="80" t="s">
        <v>615</v>
      </c>
      <c r="C272" s="80" t="s">
        <v>805</v>
      </c>
      <c r="D272" s="80">
        <v>37</v>
      </c>
      <c r="E272" s="80">
        <v>4</v>
      </c>
      <c r="F272" s="80" t="s">
        <v>616</v>
      </c>
      <c r="G272" s="80">
        <v>2006</v>
      </c>
      <c r="H272" s="80">
        <v>13</v>
      </c>
      <c r="I272" s="80">
        <v>1</v>
      </c>
      <c r="J272" s="80">
        <v>3</v>
      </c>
      <c r="K272" s="80">
        <v>0</v>
      </c>
      <c r="L272" s="80">
        <v>0</v>
      </c>
      <c r="M272" s="82"/>
      <c r="N272" s="82"/>
      <c r="O272" s="82">
        <v>1</v>
      </c>
      <c r="P272" s="82"/>
      <c r="Q272" s="82"/>
      <c r="R272" s="82">
        <v>9</v>
      </c>
      <c r="S272" s="80">
        <v>6</v>
      </c>
      <c r="T272" s="82"/>
      <c r="U272" s="82">
        <v>85</v>
      </c>
      <c r="V272" s="82">
        <v>53</v>
      </c>
      <c r="W272" s="83">
        <v>16</v>
      </c>
      <c r="Y272" s="84">
        <f t="shared" si="28"/>
        <v>3</v>
      </c>
      <c r="Z272" s="84">
        <f t="shared" si="29"/>
        <v>15</v>
      </c>
      <c r="AA272" s="84">
        <f t="shared" si="30"/>
        <v>1</v>
      </c>
      <c r="AB272" s="85">
        <f t="shared" si="31"/>
        <v>27</v>
      </c>
      <c r="AC272" s="86">
        <f t="shared" si="32"/>
        <v>15</v>
      </c>
      <c r="AD272" s="86">
        <f t="shared" si="33"/>
        <v>3</v>
      </c>
      <c r="AE272" s="86">
        <f t="shared" si="34"/>
        <v>12</v>
      </c>
      <c r="AF272" s="86"/>
      <c r="AG272" s="80">
        <v>15</v>
      </c>
      <c r="AH272" s="80">
        <v>3</v>
      </c>
      <c r="AI272" s="80">
        <v>9</v>
      </c>
    </row>
    <row r="273" spans="1:35" s="80" customFormat="1">
      <c r="A273" s="80" t="s">
        <v>617</v>
      </c>
      <c r="B273" s="80" t="s">
        <v>618</v>
      </c>
      <c r="C273" s="80" t="s">
        <v>805</v>
      </c>
      <c r="D273" s="80">
        <v>38</v>
      </c>
      <c r="E273" s="80">
        <v>1</v>
      </c>
      <c r="F273" s="81" t="s">
        <v>1430</v>
      </c>
      <c r="G273" s="80">
        <v>2007</v>
      </c>
      <c r="H273" s="80">
        <v>15</v>
      </c>
      <c r="I273" s="80">
        <v>1</v>
      </c>
      <c r="J273" s="80">
        <v>3</v>
      </c>
      <c r="K273" s="80">
        <v>0</v>
      </c>
      <c r="L273" s="80">
        <v>0</v>
      </c>
      <c r="M273" s="82"/>
      <c r="N273" s="82"/>
      <c r="O273" s="82">
        <v>1</v>
      </c>
      <c r="P273" s="82"/>
      <c r="Q273" s="82"/>
      <c r="R273" s="82">
        <v>26</v>
      </c>
      <c r="S273" s="80">
        <v>14</v>
      </c>
      <c r="T273" s="80">
        <v>1</v>
      </c>
      <c r="U273" s="82">
        <v>85</v>
      </c>
      <c r="V273" s="82">
        <v>53</v>
      </c>
      <c r="W273" s="83">
        <v>112</v>
      </c>
      <c r="Y273" s="84">
        <f t="shared" si="28"/>
        <v>3</v>
      </c>
      <c r="Z273" s="84">
        <f t="shared" si="29"/>
        <v>18</v>
      </c>
      <c r="AA273" s="84">
        <f t="shared" si="30"/>
        <v>2</v>
      </c>
      <c r="AB273" s="85">
        <f t="shared" si="31"/>
        <v>42</v>
      </c>
      <c r="AC273" s="86">
        <f t="shared" si="32"/>
        <v>8</v>
      </c>
      <c r="AD273" s="86">
        <f t="shared" si="33"/>
        <v>8</v>
      </c>
      <c r="AE273" s="86">
        <f t="shared" si="34"/>
        <v>10</v>
      </c>
      <c r="AF273" s="86"/>
      <c r="AG273" s="80">
        <v>8</v>
      </c>
      <c r="AH273" s="80">
        <v>18</v>
      </c>
      <c r="AI273" s="80">
        <v>16</v>
      </c>
    </row>
    <row r="274" spans="1:35" s="80" customFormat="1">
      <c r="A274" s="80" t="s">
        <v>1597</v>
      </c>
      <c r="B274" s="80" t="s">
        <v>619</v>
      </c>
      <c r="C274" s="80" t="s">
        <v>805</v>
      </c>
      <c r="D274" s="80">
        <v>38</v>
      </c>
      <c r="E274" s="80">
        <v>1</v>
      </c>
      <c r="F274" s="80" t="s">
        <v>620</v>
      </c>
      <c r="G274" s="80">
        <v>2007</v>
      </c>
      <c r="H274" s="80">
        <v>2</v>
      </c>
      <c r="I274" s="80">
        <v>1</v>
      </c>
      <c r="J274" s="80">
        <v>1</v>
      </c>
      <c r="K274" s="80">
        <v>1</v>
      </c>
      <c r="L274" s="80">
        <v>0</v>
      </c>
      <c r="M274" s="82"/>
      <c r="N274" s="82"/>
      <c r="O274" s="82"/>
      <c r="P274" s="82"/>
      <c r="Q274" s="82">
        <v>1</v>
      </c>
      <c r="R274" s="82">
        <v>14</v>
      </c>
      <c r="S274" s="80">
        <v>15</v>
      </c>
      <c r="T274" s="80">
        <v>1</v>
      </c>
      <c r="U274" s="82">
        <v>85</v>
      </c>
      <c r="V274" s="82">
        <v>53</v>
      </c>
      <c r="W274" s="83">
        <v>2</v>
      </c>
      <c r="Y274" s="84">
        <f t="shared" si="28"/>
        <v>1</v>
      </c>
      <c r="Z274" s="84">
        <f t="shared" si="29"/>
        <v>2</v>
      </c>
      <c r="AA274" s="84">
        <f t="shared" si="30"/>
        <v>1</v>
      </c>
      <c r="AB274" s="85">
        <f t="shared" si="31"/>
        <v>2</v>
      </c>
      <c r="AC274" s="86">
        <f t="shared" si="32"/>
        <v>2</v>
      </c>
      <c r="AD274" s="86">
        <f t="shared" si="33"/>
        <v>2</v>
      </c>
      <c r="AE274" s="86">
        <f t="shared" si="34"/>
        <v>0</v>
      </c>
      <c r="AF274" s="86"/>
      <c r="AG274" s="80">
        <v>2</v>
      </c>
    </row>
    <row r="275" spans="1:35" s="80" customFormat="1">
      <c r="A275" s="80" t="s">
        <v>621</v>
      </c>
      <c r="B275" s="80" t="s">
        <v>622</v>
      </c>
      <c r="C275" s="80" t="s">
        <v>805</v>
      </c>
      <c r="D275" s="80">
        <v>38</v>
      </c>
      <c r="E275" s="80">
        <v>1</v>
      </c>
      <c r="F275" s="80" t="s">
        <v>623</v>
      </c>
      <c r="G275" s="80">
        <v>2007</v>
      </c>
      <c r="H275" s="80">
        <v>17</v>
      </c>
      <c r="I275" s="80">
        <v>1</v>
      </c>
      <c r="J275" s="80">
        <v>2</v>
      </c>
      <c r="K275" s="80">
        <v>0</v>
      </c>
      <c r="L275" s="80">
        <v>1</v>
      </c>
      <c r="M275" s="82"/>
      <c r="N275" s="82"/>
      <c r="O275" s="82">
        <v>1</v>
      </c>
      <c r="P275" s="82"/>
      <c r="Q275" s="82"/>
      <c r="R275" s="82">
        <v>23</v>
      </c>
      <c r="S275" s="80">
        <v>18</v>
      </c>
      <c r="T275" s="80">
        <v>1</v>
      </c>
      <c r="U275" s="82">
        <v>85</v>
      </c>
      <c r="V275" s="82">
        <v>53</v>
      </c>
      <c r="W275" s="83">
        <v>38</v>
      </c>
      <c r="Y275" s="84">
        <f t="shared" si="28"/>
        <v>2</v>
      </c>
      <c r="Z275" s="84">
        <f t="shared" si="29"/>
        <v>19</v>
      </c>
      <c r="AA275" s="84">
        <f t="shared" si="30"/>
        <v>2</v>
      </c>
      <c r="AB275" s="85">
        <f t="shared" si="31"/>
        <v>30</v>
      </c>
      <c r="AC275" s="86">
        <f t="shared" si="32"/>
        <v>11</v>
      </c>
      <c r="AD275" s="86">
        <f t="shared" si="33"/>
        <v>11</v>
      </c>
      <c r="AE275" s="86">
        <f t="shared" si="34"/>
        <v>8</v>
      </c>
      <c r="AF275" s="86"/>
      <c r="AG275" s="80">
        <v>11</v>
      </c>
      <c r="AH275" s="80">
        <v>19</v>
      </c>
    </row>
    <row r="276" spans="1:35" s="80" customFormat="1">
      <c r="A276" s="80" t="s">
        <v>624</v>
      </c>
      <c r="B276" s="80" t="s">
        <v>625</v>
      </c>
      <c r="C276" s="80" t="s">
        <v>805</v>
      </c>
      <c r="D276" s="80">
        <v>38</v>
      </c>
      <c r="E276" s="80">
        <v>1</v>
      </c>
      <c r="F276" s="80" t="s">
        <v>626</v>
      </c>
      <c r="G276" s="80">
        <v>2007</v>
      </c>
      <c r="H276" s="80">
        <v>11</v>
      </c>
      <c r="I276" s="80">
        <v>1</v>
      </c>
      <c r="J276" s="80">
        <v>2</v>
      </c>
      <c r="K276" s="80">
        <v>0</v>
      </c>
      <c r="L276" s="80">
        <v>1</v>
      </c>
      <c r="M276" s="82"/>
      <c r="N276" s="82"/>
      <c r="O276" s="82">
        <v>1</v>
      </c>
      <c r="P276" s="82"/>
      <c r="Q276" s="82"/>
      <c r="R276" s="82">
        <v>10</v>
      </c>
      <c r="S276" s="80">
        <v>8</v>
      </c>
      <c r="T276" s="80">
        <v>1</v>
      </c>
      <c r="U276" s="82">
        <v>85</v>
      </c>
      <c r="V276" s="82">
        <v>53</v>
      </c>
      <c r="W276" s="83">
        <v>20</v>
      </c>
      <c r="Y276" s="84">
        <f t="shared" si="28"/>
        <v>2</v>
      </c>
      <c r="Z276" s="84">
        <f t="shared" si="29"/>
        <v>4</v>
      </c>
      <c r="AA276" s="84">
        <f t="shared" si="30"/>
        <v>1</v>
      </c>
      <c r="AB276" s="85">
        <f t="shared" si="31"/>
        <v>8</v>
      </c>
      <c r="AC276" s="86">
        <f t="shared" si="32"/>
        <v>4</v>
      </c>
      <c r="AD276" s="86">
        <f t="shared" si="33"/>
        <v>4</v>
      </c>
      <c r="AE276" s="86">
        <f t="shared" si="34"/>
        <v>0</v>
      </c>
      <c r="AF276" s="86"/>
      <c r="AG276" s="80">
        <v>4</v>
      </c>
      <c r="AH276" s="80">
        <v>4</v>
      </c>
    </row>
    <row r="277" spans="1:35" s="80" customFormat="1">
      <c r="A277" s="80" t="s">
        <v>627</v>
      </c>
      <c r="B277" s="80" t="s">
        <v>628</v>
      </c>
      <c r="C277" s="80" t="s">
        <v>805</v>
      </c>
      <c r="D277" s="80">
        <v>38</v>
      </c>
      <c r="E277" s="80">
        <v>1</v>
      </c>
      <c r="F277" s="80" t="s">
        <v>629</v>
      </c>
      <c r="G277" s="80">
        <v>2007</v>
      </c>
      <c r="H277" s="80">
        <v>23</v>
      </c>
      <c r="I277" s="80">
        <v>4</v>
      </c>
      <c r="J277" s="80">
        <v>2</v>
      </c>
      <c r="K277" s="80">
        <v>0</v>
      </c>
      <c r="L277" s="80">
        <v>0</v>
      </c>
      <c r="M277" s="82"/>
      <c r="N277" s="82"/>
      <c r="O277" s="82"/>
      <c r="P277" s="82"/>
      <c r="Q277" s="82">
        <v>1</v>
      </c>
      <c r="R277" s="82">
        <v>36</v>
      </c>
      <c r="S277" s="80">
        <v>14</v>
      </c>
      <c r="U277" s="82">
        <v>85</v>
      </c>
      <c r="V277" s="82">
        <v>53</v>
      </c>
      <c r="W277" s="83">
        <v>7</v>
      </c>
      <c r="Y277" s="84">
        <f t="shared" si="28"/>
        <v>2</v>
      </c>
      <c r="Z277" s="84">
        <f t="shared" si="29"/>
        <v>22</v>
      </c>
      <c r="AA277" s="84">
        <f t="shared" si="30"/>
        <v>1</v>
      </c>
      <c r="AB277" s="85">
        <f t="shared" si="31"/>
        <v>26</v>
      </c>
      <c r="AC277" s="86">
        <f t="shared" si="32"/>
        <v>22</v>
      </c>
      <c r="AD277" s="86">
        <f t="shared" si="33"/>
        <v>4</v>
      </c>
      <c r="AE277" s="86">
        <f t="shared" si="34"/>
        <v>18</v>
      </c>
      <c r="AF277" s="86"/>
      <c r="AG277" s="80">
        <v>22</v>
      </c>
      <c r="AH277" s="80">
        <v>4</v>
      </c>
    </row>
    <row r="278" spans="1:35" s="80" customFormat="1">
      <c r="A278" s="80" t="s">
        <v>630</v>
      </c>
      <c r="B278" s="80" t="s">
        <v>631</v>
      </c>
      <c r="C278" s="80" t="s">
        <v>805</v>
      </c>
      <c r="D278" s="80">
        <v>38</v>
      </c>
      <c r="E278" s="80">
        <v>1</v>
      </c>
      <c r="F278" s="80" t="s">
        <v>632</v>
      </c>
      <c r="G278" s="80">
        <v>2007</v>
      </c>
      <c r="H278" s="80">
        <v>10</v>
      </c>
      <c r="I278" s="80">
        <v>1</v>
      </c>
      <c r="J278" s="80">
        <v>2</v>
      </c>
      <c r="K278" s="80">
        <v>1</v>
      </c>
      <c r="L278" s="80">
        <v>0</v>
      </c>
      <c r="M278" s="82"/>
      <c r="N278" s="82"/>
      <c r="O278" s="82"/>
      <c r="P278" s="82"/>
      <c r="Q278" s="82">
        <v>1</v>
      </c>
      <c r="R278" s="82">
        <v>31</v>
      </c>
      <c r="S278" s="80">
        <v>20</v>
      </c>
      <c r="U278" s="82">
        <v>85</v>
      </c>
      <c r="V278" s="82">
        <v>53</v>
      </c>
      <c r="W278" s="83">
        <v>22</v>
      </c>
      <c r="Y278" s="84">
        <f t="shared" si="28"/>
        <v>2</v>
      </c>
      <c r="Z278" s="84">
        <f t="shared" si="29"/>
        <v>7</v>
      </c>
      <c r="AA278" s="84">
        <f t="shared" si="30"/>
        <v>1</v>
      </c>
      <c r="AB278" s="85">
        <f t="shared" si="31"/>
        <v>12</v>
      </c>
      <c r="AC278" s="86">
        <f t="shared" si="32"/>
        <v>7</v>
      </c>
      <c r="AD278" s="86">
        <f t="shared" si="33"/>
        <v>5</v>
      </c>
      <c r="AE278" s="86">
        <f t="shared" si="34"/>
        <v>2</v>
      </c>
      <c r="AF278" s="86"/>
      <c r="AG278" s="80">
        <v>7</v>
      </c>
      <c r="AH278" s="80">
        <v>5</v>
      </c>
    </row>
    <row r="279" spans="1:35" s="80" customFormat="1">
      <c r="A279" s="80" t="s">
        <v>633</v>
      </c>
      <c r="B279" s="80" t="s">
        <v>634</v>
      </c>
      <c r="C279" s="80" t="s">
        <v>805</v>
      </c>
      <c r="D279" s="80">
        <v>38</v>
      </c>
      <c r="E279" s="80">
        <v>1</v>
      </c>
      <c r="F279" s="80" t="s">
        <v>635</v>
      </c>
      <c r="G279" s="80">
        <v>2007</v>
      </c>
      <c r="H279" s="80">
        <v>7</v>
      </c>
      <c r="I279" s="80">
        <v>1</v>
      </c>
      <c r="J279" s="80">
        <v>1</v>
      </c>
      <c r="K279" s="80">
        <v>0</v>
      </c>
      <c r="L279" s="80">
        <v>1</v>
      </c>
      <c r="M279" s="82"/>
      <c r="N279" s="82"/>
      <c r="O279" s="82"/>
      <c r="P279" s="82"/>
      <c r="Q279" s="82">
        <v>1</v>
      </c>
      <c r="R279" s="82">
        <v>19</v>
      </c>
      <c r="S279" s="80">
        <v>14</v>
      </c>
      <c r="T279" s="80">
        <v>1</v>
      </c>
      <c r="U279" s="82">
        <v>85</v>
      </c>
      <c r="V279" s="82">
        <v>53</v>
      </c>
      <c r="W279" s="83">
        <v>29</v>
      </c>
      <c r="Y279" s="84">
        <f t="shared" si="28"/>
        <v>1</v>
      </c>
      <c r="Z279" s="84">
        <f t="shared" si="29"/>
        <v>2</v>
      </c>
      <c r="AA279" s="84">
        <f t="shared" si="30"/>
        <v>1</v>
      </c>
      <c r="AB279" s="85">
        <f t="shared" si="31"/>
        <v>2</v>
      </c>
      <c r="AC279" s="86">
        <f t="shared" si="32"/>
        <v>2</v>
      </c>
      <c r="AD279" s="86">
        <f t="shared" si="33"/>
        <v>2</v>
      </c>
      <c r="AE279" s="86">
        <f t="shared" si="34"/>
        <v>0</v>
      </c>
      <c r="AF279" s="86"/>
      <c r="AG279" s="80">
        <v>2</v>
      </c>
    </row>
    <row r="280" spans="1:35" s="80" customFormat="1">
      <c r="A280" s="80" t="s">
        <v>636</v>
      </c>
      <c r="B280" s="80" t="s">
        <v>637</v>
      </c>
      <c r="C280" s="80" t="s">
        <v>805</v>
      </c>
      <c r="D280" s="80">
        <v>38</v>
      </c>
      <c r="E280" s="80">
        <v>1</v>
      </c>
      <c r="F280" s="80" t="s">
        <v>638</v>
      </c>
      <c r="G280" s="80">
        <v>2007</v>
      </c>
      <c r="H280" s="80">
        <v>28</v>
      </c>
      <c r="I280" s="80">
        <v>2</v>
      </c>
      <c r="J280" s="80">
        <v>1</v>
      </c>
      <c r="K280" s="80">
        <v>1</v>
      </c>
      <c r="L280" s="80">
        <v>0</v>
      </c>
      <c r="Q280" s="80">
        <v>1</v>
      </c>
      <c r="R280" s="80">
        <v>31</v>
      </c>
      <c r="S280" s="80">
        <v>17</v>
      </c>
      <c r="T280" s="80">
        <v>1</v>
      </c>
      <c r="U280" s="82">
        <v>85</v>
      </c>
      <c r="V280" s="82">
        <v>53</v>
      </c>
      <c r="W280" s="83">
        <v>14</v>
      </c>
      <c r="Y280" s="84">
        <f t="shared" si="28"/>
        <v>1</v>
      </c>
      <c r="Z280" s="84">
        <f t="shared" si="29"/>
        <v>30</v>
      </c>
      <c r="AA280" s="84">
        <f t="shared" si="30"/>
        <v>1</v>
      </c>
      <c r="AB280" s="85">
        <f t="shared" si="31"/>
        <v>30</v>
      </c>
      <c r="AC280" s="86">
        <f t="shared" si="32"/>
        <v>30</v>
      </c>
      <c r="AD280" s="86">
        <f t="shared" si="33"/>
        <v>30</v>
      </c>
      <c r="AE280" s="86">
        <f t="shared" si="34"/>
        <v>0</v>
      </c>
      <c r="AF280" s="86"/>
      <c r="AG280" s="80">
        <v>30</v>
      </c>
    </row>
    <row r="281" spans="1:35" s="80" customFormat="1">
      <c r="A281" s="80" t="s">
        <v>639</v>
      </c>
      <c r="B281" s="80" t="s">
        <v>640</v>
      </c>
      <c r="C281" s="80" t="s">
        <v>805</v>
      </c>
      <c r="D281" s="80">
        <v>38</v>
      </c>
      <c r="E281" s="80">
        <v>4</v>
      </c>
      <c r="F281" s="80" t="s">
        <v>641</v>
      </c>
      <c r="G281" s="80">
        <v>2007</v>
      </c>
      <c r="H281" s="80">
        <v>28</v>
      </c>
      <c r="I281" s="80">
        <v>1</v>
      </c>
      <c r="J281" s="80">
        <v>1</v>
      </c>
      <c r="K281" s="80">
        <v>0</v>
      </c>
      <c r="L281" s="80">
        <v>0</v>
      </c>
      <c r="Q281" s="80">
        <v>1</v>
      </c>
      <c r="R281" s="80">
        <v>10</v>
      </c>
      <c r="S281" s="80">
        <v>21</v>
      </c>
      <c r="T281" s="80">
        <v>1</v>
      </c>
      <c r="U281" s="82">
        <v>85</v>
      </c>
      <c r="V281" s="82">
        <v>53</v>
      </c>
      <c r="W281" s="83">
        <v>2</v>
      </c>
      <c r="Y281" s="84">
        <f t="shared" si="28"/>
        <v>1</v>
      </c>
      <c r="Z281" s="84">
        <f t="shared" si="29"/>
        <v>12</v>
      </c>
      <c r="AA281" s="84">
        <f t="shared" si="30"/>
        <v>1</v>
      </c>
      <c r="AB281" s="85">
        <f t="shared" si="31"/>
        <v>12</v>
      </c>
      <c r="AC281" s="86">
        <f t="shared" si="32"/>
        <v>12</v>
      </c>
      <c r="AD281" s="86">
        <f t="shared" si="33"/>
        <v>12</v>
      </c>
      <c r="AE281" s="86">
        <f t="shared" si="34"/>
        <v>0</v>
      </c>
      <c r="AF281" s="86"/>
      <c r="AG281" s="80">
        <v>12</v>
      </c>
    </row>
    <row r="282" spans="1:35" s="80" customFormat="1">
      <c r="A282" s="80" t="s">
        <v>642</v>
      </c>
      <c r="B282" s="80" t="s">
        <v>643</v>
      </c>
      <c r="C282" s="80" t="s">
        <v>805</v>
      </c>
      <c r="D282" s="80">
        <v>38</v>
      </c>
      <c r="E282" s="80">
        <v>4</v>
      </c>
      <c r="F282" s="80" t="s">
        <v>644</v>
      </c>
      <c r="G282" s="80">
        <v>2007</v>
      </c>
      <c r="H282" s="80">
        <v>8</v>
      </c>
      <c r="I282" s="80">
        <v>1</v>
      </c>
      <c r="J282" s="80">
        <v>2</v>
      </c>
      <c r="K282" s="80">
        <v>0</v>
      </c>
      <c r="L282" s="80">
        <v>0</v>
      </c>
      <c r="Q282" s="80">
        <v>1</v>
      </c>
      <c r="R282" s="80">
        <v>12</v>
      </c>
      <c r="S282" s="80">
        <v>13</v>
      </c>
      <c r="T282" s="80">
        <v>1</v>
      </c>
      <c r="U282" s="82">
        <v>85</v>
      </c>
      <c r="V282" s="82">
        <v>53</v>
      </c>
      <c r="W282" s="83">
        <v>12</v>
      </c>
      <c r="Y282" s="84">
        <f t="shared" si="28"/>
        <v>2</v>
      </c>
      <c r="Z282" s="84">
        <f t="shared" si="29"/>
        <v>6</v>
      </c>
      <c r="AA282" s="84">
        <f t="shared" si="30"/>
        <v>1</v>
      </c>
      <c r="AB282" s="85">
        <f t="shared" si="31"/>
        <v>7</v>
      </c>
      <c r="AC282" s="86">
        <f t="shared" si="32"/>
        <v>6</v>
      </c>
      <c r="AD282" s="86">
        <f t="shared" si="33"/>
        <v>1</v>
      </c>
      <c r="AE282" s="86">
        <f t="shared" si="34"/>
        <v>5</v>
      </c>
      <c r="AF282" s="86"/>
      <c r="AG282" s="80">
        <v>6</v>
      </c>
      <c r="AH282" s="80">
        <v>1</v>
      </c>
    </row>
    <row r="283" spans="1:35" s="80" customFormat="1">
      <c r="A283" s="80" t="s">
        <v>645</v>
      </c>
      <c r="B283" s="80" t="s">
        <v>646</v>
      </c>
      <c r="C283" s="80" t="s">
        <v>805</v>
      </c>
      <c r="D283" s="80">
        <v>38</v>
      </c>
      <c r="E283" s="80">
        <v>4</v>
      </c>
      <c r="F283" s="80" t="s">
        <v>647</v>
      </c>
      <c r="G283" s="80">
        <v>2007</v>
      </c>
      <c r="H283" s="80">
        <v>26</v>
      </c>
      <c r="I283" s="80">
        <v>1</v>
      </c>
      <c r="J283" s="80">
        <v>2</v>
      </c>
      <c r="K283" s="80">
        <v>1</v>
      </c>
      <c r="L283" s="80">
        <v>0</v>
      </c>
      <c r="Q283" s="80">
        <v>1</v>
      </c>
      <c r="R283" s="80">
        <v>12</v>
      </c>
      <c r="S283" s="80">
        <v>12</v>
      </c>
      <c r="T283" s="80">
        <v>1</v>
      </c>
      <c r="U283" s="82">
        <v>85</v>
      </c>
      <c r="V283" s="82">
        <v>53</v>
      </c>
      <c r="W283" s="83">
        <v>4</v>
      </c>
      <c r="Y283" s="84">
        <f t="shared" si="28"/>
        <v>2</v>
      </c>
      <c r="Z283" s="84">
        <f t="shared" si="29"/>
        <v>28</v>
      </c>
      <c r="AA283" s="84">
        <f t="shared" si="30"/>
        <v>2</v>
      </c>
      <c r="AB283" s="85">
        <f t="shared" si="31"/>
        <v>32</v>
      </c>
      <c r="AC283" s="86">
        <f t="shared" si="32"/>
        <v>4</v>
      </c>
      <c r="AD283" s="86">
        <f t="shared" si="33"/>
        <v>4</v>
      </c>
      <c r="AE283" s="86">
        <f t="shared" si="34"/>
        <v>24</v>
      </c>
      <c r="AF283" s="86"/>
      <c r="AG283" s="80">
        <v>4</v>
      </c>
      <c r="AH283" s="80">
        <v>28</v>
      </c>
    </row>
    <row r="284" spans="1:35" s="80" customFormat="1">
      <c r="A284" s="80" t="s">
        <v>648</v>
      </c>
      <c r="B284" s="80" t="s">
        <v>649</v>
      </c>
      <c r="C284" s="80" t="s">
        <v>805</v>
      </c>
      <c r="D284" s="80">
        <v>38</v>
      </c>
      <c r="E284" s="80">
        <v>4</v>
      </c>
      <c r="F284" s="80" t="s">
        <v>650</v>
      </c>
      <c r="G284" s="80">
        <v>2007</v>
      </c>
      <c r="H284" s="80">
        <v>9</v>
      </c>
      <c r="I284" s="80">
        <v>1</v>
      </c>
      <c r="J284" s="80">
        <v>2</v>
      </c>
      <c r="K284" s="80">
        <v>0</v>
      </c>
      <c r="L284" s="80">
        <v>0</v>
      </c>
      <c r="Q284" s="80">
        <v>1</v>
      </c>
      <c r="R284" s="80">
        <v>11</v>
      </c>
      <c r="S284" s="80">
        <v>14</v>
      </c>
      <c r="T284" s="80">
        <v>1</v>
      </c>
      <c r="U284" s="82">
        <v>85</v>
      </c>
      <c r="V284" s="82">
        <v>53</v>
      </c>
      <c r="W284" s="83">
        <v>39</v>
      </c>
      <c r="Y284" s="84">
        <f t="shared" si="28"/>
        <v>2</v>
      </c>
      <c r="Z284" s="84">
        <f t="shared" si="29"/>
        <v>11</v>
      </c>
      <c r="AA284" s="84">
        <f t="shared" si="30"/>
        <v>1</v>
      </c>
      <c r="AB284" s="85">
        <f t="shared" si="31"/>
        <v>17</v>
      </c>
      <c r="AC284" s="86">
        <f t="shared" si="32"/>
        <v>11</v>
      </c>
      <c r="AD284" s="86">
        <f t="shared" si="33"/>
        <v>6</v>
      </c>
      <c r="AE284" s="86">
        <f t="shared" si="34"/>
        <v>5</v>
      </c>
      <c r="AF284" s="86"/>
      <c r="AG284" s="80">
        <v>11</v>
      </c>
      <c r="AH284" s="80">
        <v>6</v>
      </c>
    </row>
    <row r="285" spans="1:35" s="80" customFormat="1">
      <c r="A285" s="80" t="s">
        <v>651</v>
      </c>
      <c r="B285" s="80" t="s">
        <v>652</v>
      </c>
      <c r="C285" s="80" t="s">
        <v>805</v>
      </c>
      <c r="D285" s="80">
        <v>38</v>
      </c>
      <c r="E285" s="80">
        <v>4</v>
      </c>
      <c r="F285" s="80" t="s">
        <v>653</v>
      </c>
      <c r="G285" s="80">
        <v>2007</v>
      </c>
      <c r="H285" s="80">
        <v>9</v>
      </c>
      <c r="I285" s="80">
        <v>1</v>
      </c>
      <c r="J285" s="80">
        <v>1</v>
      </c>
      <c r="K285" s="80">
        <v>1</v>
      </c>
      <c r="L285" s="80">
        <v>0</v>
      </c>
      <c r="O285" s="80">
        <v>1</v>
      </c>
      <c r="R285" s="80">
        <v>2</v>
      </c>
      <c r="S285" s="80">
        <v>11</v>
      </c>
      <c r="T285" s="80">
        <v>1</v>
      </c>
      <c r="U285" s="82">
        <v>85</v>
      </c>
      <c r="V285" s="82">
        <v>53</v>
      </c>
      <c r="W285" s="83">
        <v>0</v>
      </c>
      <c r="Y285" s="84">
        <f t="shared" si="28"/>
        <v>1</v>
      </c>
      <c r="Z285" s="84">
        <f t="shared" si="29"/>
        <v>3</v>
      </c>
      <c r="AA285" s="84">
        <f t="shared" si="30"/>
        <v>1</v>
      </c>
      <c r="AB285" s="85">
        <f t="shared" si="31"/>
        <v>3</v>
      </c>
      <c r="AC285" s="86">
        <f t="shared" si="32"/>
        <v>3</v>
      </c>
      <c r="AD285" s="86">
        <f t="shared" si="33"/>
        <v>3</v>
      </c>
      <c r="AE285" s="86">
        <f t="shared" si="34"/>
        <v>0</v>
      </c>
      <c r="AF285" s="86"/>
      <c r="AG285" s="80">
        <v>3</v>
      </c>
    </row>
    <row r="286" spans="1:35" s="80" customFormat="1">
      <c r="A286" s="80" t="s">
        <v>654</v>
      </c>
      <c r="B286" s="80" t="s">
        <v>655</v>
      </c>
      <c r="C286" s="80" t="s">
        <v>805</v>
      </c>
      <c r="D286" s="80">
        <v>38</v>
      </c>
      <c r="E286" s="80">
        <v>4</v>
      </c>
      <c r="F286" s="80" t="s">
        <v>656</v>
      </c>
      <c r="G286" s="80">
        <v>2007</v>
      </c>
      <c r="H286" s="80">
        <v>31</v>
      </c>
      <c r="I286" s="80">
        <v>1</v>
      </c>
      <c r="J286" s="80">
        <v>3</v>
      </c>
      <c r="K286" s="80">
        <v>0</v>
      </c>
      <c r="L286" s="80">
        <v>0</v>
      </c>
      <c r="Q286" s="80">
        <v>1</v>
      </c>
      <c r="R286" s="80">
        <v>3</v>
      </c>
      <c r="S286" s="80">
        <v>5</v>
      </c>
      <c r="T286" s="80">
        <v>1</v>
      </c>
      <c r="U286" s="82">
        <v>85</v>
      </c>
      <c r="V286" s="82">
        <v>53</v>
      </c>
      <c r="W286" s="83">
        <v>4</v>
      </c>
      <c r="Y286" s="84">
        <f t="shared" si="28"/>
        <v>3</v>
      </c>
      <c r="Z286" s="84">
        <f t="shared" si="29"/>
        <v>32</v>
      </c>
      <c r="AA286" s="84">
        <f t="shared" si="30"/>
        <v>2</v>
      </c>
      <c r="AB286" s="85">
        <f t="shared" si="31"/>
        <v>77</v>
      </c>
      <c r="AC286" s="86">
        <f t="shared" si="32"/>
        <v>22</v>
      </c>
      <c r="AD286" s="86">
        <f t="shared" si="33"/>
        <v>22</v>
      </c>
      <c r="AE286" s="86">
        <f t="shared" si="34"/>
        <v>10</v>
      </c>
      <c r="AF286" s="86"/>
      <c r="AG286" s="80">
        <v>22</v>
      </c>
      <c r="AH286" s="80">
        <v>32</v>
      </c>
      <c r="AI286" s="80">
        <v>23</v>
      </c>
    </row>
    <row r="287" spans="1:35" s="80" customFormat="1">
      <c r="A287" s="80" t="s">
        <v>657</v>
      </c>
      <c r="B287" s="80" t="s">
        <v>658</v>
      </c>
      <c r="C287" s="80" t="s">
        <v>805</v>
      </c>
      <c r="D287" s="80">
        <v>38</v>
      </c>
      <c r="E287" s="80">
        <v>4</v>
      </c>
      <c r="F287" s="80" t="s">
        <v>659</v>
      </c>
      <c r="G287" s="80">
        <v>2007</v>
      </c>
      <c r="H287" s="80">
        <v>12</v>
      </c>
      <c r="I287" s="80">
        <v>1</v>
      </c>
      <c r="J287" s="80">
        <v>1</v>
      </c>
      <c r="K287" s="80">
        <v>0</v>
      </c>
      <c r="L287" s="80">
        <v>0</v>
      </c>
      <c r="Q287" s="80">
        <v>1</v>
      </c>
      <c r="R287" s="80">
        <v>8</v>
      </c>
      <c r="S287" s="80">
        <v>9</v>
      </c>
      <c r="U287" s="82">
        <v>85</v>
      </c>
      <c r="V287" s="82">
        <v>53</v>
      </c>
      <c r="W287" s="83">
        <v>0</v>
      </c>
      <c r="Y287" s="84">
        <f t="shared" si="28"/>
        <v>1</v>
      </c>
      <c r="Z287" s="84">
        <f t="shared" si="29"/>
        <v>12</v>
      </c>
      <c r="AA287" s="84">
        <f t="shared" si="30"/>
        <v>1</v>
      </c>
      <c r="AB287" s="85">
        <f t="shared" si="31"/>
        <v>12</v>
      </c>
      <c r="AC287" s="86">
        <f t="shared" si="32"/>
        <v>12</v>
      </c>
      <c r="AD287" s="86">
        <f t="shared" si="33"/>
        <v>12</v>
      </c>
      <c r="AE287" s="86">
        <f t="shared" si="34"/>
        <v>0</v>
      </c>
      <c r="AF287" s="86"/>
      <c r="AG287" s="80">
        <v>12</v>
      </c>
    </row>
    <row r="288" spans="1:35" s="80" customFormat="1">
      <c r="A288" s="80" t="s">
        <v>660</v>
      </c>
      <c r="B288" s="80" t="s">
        <v>661</v>
      </c>
      <c r="C288" s="80" t="s">
        <v>805</v>
      </c>
      <c r="D288" s="80">
        <v>38</v>
      </c>
      <c r="E288" s="80">
        <v>4</v>
      </c>
      <c r="F288" s="80" t="s">
        <v>662</v>
      </c>
      <c r="G288" s="80">
        <v>2007</v>
      </c>
      <c r="H288" s="80">
        <v>42</v>
      </c>
      <c r="I288" s="80">
        <v>1</v>
      </c>
      <c r="J288" s="80">
        <v>2</v>
      </c>
      <c r="K288" s="80">
        <v>0</v>
      </c>
      <c r="L288" s="80">
        <v>0</v>
      </c>
      <c r="O288" s="80">
        <v>1</v>
      </c>
      <c r="R288" s="80">
        <v>25</v>
      </c>
      <c r="S288" s="80">
        <v>20</v>
      </c>
      <c r="U288" s="82">
        <v>85</v>
      </c>
      <c r="V288" s="82">
        <v>53</v>
      </c>
      <c r="W288" s="83">
        <v>17</v>
      </c>
      <c r="Y288" s="84">
        <f t="shared" si="28"/>
        <v>2</v>
      </c>
      <c r="Z288" s="84">
        <f t="shared" si="29"/>
        <v>45</v>
      </c>
      <c r="AA288" s="84">
        <f t="shared" si="30"/>
        <v>1</v>
      </c>
      <c r="AB288" s="85">
        <f t="shared" si="31"/>
        <v>63</v>
      </c>
      <c r="AC288" s="86">
        <f t="shared" si="32"/>
        <v>45</v>
      </c>
      <c r="AD288" s="86">
        <f t="shared" si="33"/>
        <v>18</v>
      </c>
      <c r="AE288" s="86">
        <f t="shared" si="34"/>
        <v>27</v>
      </c>
      <c r="AF288" s="86"/>
      <c r="AG288" s="80">
        <v>45</v>
      </c>
      <c r="AH288" s="80">
        <v>18</v>
      </c>
    </row>
    <row r="289" spans="1:35" s="80" customFormat="1">
      <c r="A289" s="80" t="s">
        <v>663</v>
      </c>
      <c r="B289" s="80" t="s">
        <v>664</v>
      </c>
      <c r="C289" s="80" t="s">
        <v>805</v>
      </c>
      <c r="D289" s="80">
        <v>39</v>
      </c>
      <c r="E289" s="80">
        <v>1</v>
      </c>
      <c r="F289" s="81" t="s">
        <v>1431</v>
      </c>
      <c r="G289" s="80">
        <v>2008</v>
      </c>
      <c r="H289" s="80">
        <v>20</v>
      </c>
      <c r="I289" s="80">
        <v>1</v>
      </c>
      <c r="J289" s="80">
        <v>3</v>
      </c>
      <c r="K289" s="80">
        <v>0</v>
      </c>
      <c r="L289" s="80">
        <v>0</v>
      </c>
      <c r="O289" s="80">
        <v>1</v>
      </c>
      <c r="R289" s="80">
        <v>18</v>
      </c>
      <c r="S289" s="80">
        <v>11</v>
      </c>
      <c r="U289" s="82">
        <v>85</v>
      </c>
      <c r="V289" s="82">
        <v>53</v>
      </c>
      <c r="W289" s="83">
        <v>66</v>
      </c>
      <c r="Y289" s="84">
        <f t="shared" si="28"/>
        <v>3</v>
      </c>
      <c r="Z289" s="84">
        <f t="shared" si="29"/>
        <v>8</v>
      </c>
      <c r="AA289" s="84">
        <f t="shared" si="30"/>
        <v>2</v>
      </c>
      <c r="AB289" s="85">
        <f t="shared" si="31"/>
        <v>18</v>
      </c>
      <c r="AC289" s="86">
        <f t="shared" si="32"/>
        <v>5</v>
      </c>
      <c r="AD289" s="86">
        <f t="shared" si="33"/>
        <v>5</v>
      </c>
      <c r="AE289" s="86">
        <f t="shared" si="34"/>
        <v>3</v>
      </c>
      <c r="AF289" s="86"/>
      <c r="AG289" s="80">
        <v>5</v>
      </c>
      <c r="AH289" s="80">
        <v>8</v>
      </c>
      <c r="AI289" s="80">
        <v>5</v>
      </c>
    </row>
    <row r="290" spans="1:35" s="80" customFormat="1">
      <c r="A290" s="80" t="s">
        <v>665</v>
      </c>
      <c r="B290" s="80" t="s">
        <v>666</v>
      </c>
      <c r="C290" s="80" t="s">
        <v>805</v>
      </c>
      <c r="D290" s="80">
        <v>39</v>
      </c>
      <c r="E290" s="80">
        <v>1</v>
      </c>
      <c r="F290" s="80" t="s">
        <v>667</v>
      </c>
      <c r="G290" s="80">
        <v>2008</v>
      </c>
      <c r="H290" s="80">
        <v>31</v>
      </c>
      <c r="I290" s="80">
        <v>1</v>
      </c>
      <c r="J290" s="80">
        <v>2</v>
      </c>
      <c r="K290" s="80">
        <v>0</v>
      </c>
      <c r="L290" s="80">
        <v>0</v>
      </c>
      <c r="Q290" s="80">
        <v>1</v>
      </c>
      <c r="R290" s="80">
        <v>9</v>
      </c>
      <c r="S290" s="80">
        <v>7</v>
      </c>
      <c r="U290" s="82">
        <v>85</v>
      </c>
      <c r="V290" s="82">
        <v>53</v>
      </c>
      <c r="W290" s="83">
        <v>15</v>
      </c>
      <c r="Y290" s="84">
        <f t="shared" si="28"/>
        <v>2</v>
      </c>
      <c r="Z290" s="84">
        <f t="shared" si="29"/>
        <v>34</v>
      </c>
      <c r="AA290" s="84">
        <f t="shared" si="30"/>
        <v>2</v>
      </c>
      <c r="AB290" s="85">
        <f t="shared" si="31"/>
        <v>47</v>
      </c>
      <c r="AC290" s="86">
        <f t="shared" si="32"/>
        <v>13</v>
      </c>
      <c r="AD290" s="86">
        <f t="shared" si="33"/>
        <v>13</v>
      </c>
      <c r="AE290" s="86">
        <f t="shared" si="34"/>
        <v>21</v>
      </c>
      <c r="AF290" s="86"/>
      <c r="AG290" s="80">
        <v>13</v>
      </c>
      <c r="AH290" s="80">
        <v>34</v>
      </c>
    </row>
    <row r="291" spans="1:35" s="80" customFormat="1">
      <c r="A291" s="80" t="s">
        <v>668</v>
      </c>
      <c r="B291" s="80" t="s">
        <v>669</v>
      </c>
      <c r="C291" s="80" t="s">
        <v>805</v>
      </c>
      <c r="D291" s="80">
        <v>39</v>
      </c>
      <c r="E291" s="80">
        <v>1</v>
      </c>
      <c r="F291" s="80" t="s">
        <v>670</v>
      </c>
      <c r="G291" s="80">
        <v>2008</v>
      </c>
      <c r="H291" s="80">
        <v>3</v>
      </c>
      <c r="I291" s="80">
        <v>1</v>
      </c>
      <c r="J291" s="80">
        <v>1</v>
      </c>
      <c r="K291" s="80">
        <v>1</v>
      </c>
      <c r="L291" s="80">
        <v>0</v>
      </c>
      <c r="O291" s="80">
        <v>1</v>
      </c>
      <c r="R291" s="80">
        <v>27</v>
      </c>
      <c r="S291" s="80">
        <v>19</v>
      </c>
      <c r="U291" s="82">
        <v>85</v>
      </c>
      <c r="V291" s="82">
        <v>53</v>
      </c>
      <c r="W291" s="83">
        <v>15</v>
      </c>
      <c r="Y291" s="84">
        <f t="shared" si="28"/>
        <v>1</v>
      </c>
      <c r="Z291" s="84">
        <f t="shared" si="29"/>
        <v>6</v>
      </c>
      <c r="AA291" s="84">
        <f t="shared" si="30"/>
        <v>1</v>
      </c>
      <c r="AB291" s="85">
        <f t="shared" si="31"/>
        <v>6</v>
      </c>
      <c r="AC291" s="86">
        <f t="shared" si="32"/>
        <v>6</v>
      </c>
      <c r="AD291" s="86">
        <f t="shared" si="33"/>
        <v>6</v>
      </c>
      <c r="AE291" s="86">
        <f t="shared" si="34"/>
        <v>0</v>
      </c>
      <c r="AF291" s="86"/>
      <c r="AG291" s="80">
        <v>6</v>
      </c>
    </row>
    <row r="292" spans="1:35" s="80" customFormat="1">
      <c r="A292" s="80" t="s">
        <v>671</v>
      </c>
      <c r="B292" s="80" t="s">
        <v>672</v>
      </c>
      <c r="C292" s="80" t="s">
        <v>805</v>
      </c>
      <c r="D292" s="80">
        <v>39</v>
      </c>
      <c r="E292" s="80">
        <v>1</v>
      </c>
      <c r="F292" s="80" t="s">
        <v>673</v>
      </c>
      <c r="G292" s="80">
        <v>2008</v>
      </c>
      <c r="H292" s="80">
        <v>22</v>
      </c>
      <c r="I292" s="80">
        <v>1</v>
      </c>
      <c r="J292" s="80">
        <v>1</v>
      </c>
      <c r="K292" s="80">
        <v>0</v>
      </c>
      <c r="L292" s="80">
        <v>0</v>
      </c>
      <c r="Q292" s="80">
        <v>1</v>
      </c>
      <c r="R292" s="80">
        <v>18</v>
      </c>
      <c r="S292" s="80">
        <v>9</v>
      </c>
      <c r="U292" s="82">
        <v>85</v>
      </c>
      <c r="V292" s="82">
        <v>53</v>
      </c>
      <c r="W292" s="83">
        <v>11</v>
      </c>
      <c r="Y292" s="84">
        <f t="shared" si="28"/>
        <v>1</v>
      </c>
      <c r="Z292" s="84">
        <f t="shared" si="29"/>
        <v>2</v>
      </c>
      <c r="AA292" s="84">
        <f t="shared" si="30"/>
        <v>1</v>
      </c>
      <c r="AB292" s="85">
        <f t="shared" si="31"/>
        <v>2</v>
      </c>
      <c r="AC292" s="86">
        <f t="shared" si="32"/>
        <v>2</v>
      </c>
      <c r="AD292" s="86">
        <f t="shared" si="33"/>
        <v>2</v>
      </c>
      <c r="AE292" s="86">
        <f t="shared" si="34"/>
        <v>0</v>
      </c>
      <c r="AF292" s="86"/>
      <c r="AG292" s="80">
        <v>2</v>
      </c>
    </row>
    <row r="293" spans="1:35" s="80" customFormat="1">
      <c r="A293" s="80" t="s">
        <v>674</v>
      </c>
      <c r="B293" s="80" t="s">
        <v>675</v>
      </c>
      <c r="C293" s="80" t="s">
        <v>805</v>
      </c>
      <c r="D293" s="80">
        <v>39</v>
      </c>
      <c r="E293" s="80">
        <v>1</v>
      </c>
      <c r="F293" s="80" t="s">
        <v>676</v>
      </c>
      <c r="G293" s="80">
        <v>2008</v>
      </c>
      <c r="H293" s="80">
        <v>8</v>
      </c>
      <c r="I293" s="80">
        <v>1</v>
      </c>
      <c r="J293" s="80">
        <v>1</v>
      </c>
      <c r="K293" s="80">
        <v>1</v>
      </c>
      <c r="L293" s="80">
        <v>0</v>
      </c>
      <c r="P293" s="80">
        <v>1</v>
      </c>
      <c r="R293" s="80">
        <v>21</v>
      </c>
      <c r="S293" s="80">
        <v>17</v>
      </c>
      <c r="T293" s="80">
        <v>1</v>
      </c>
      <c r="U293" s="82">
        <v>85</v>
      </c>
      <c r="V293" s="82">
        <v>53</v>
      </c>
      <c r="W293" s="83">
        <v>80</v>
      </c>
      <c r="Y293" s="84">
        <f t="shared" si="28"/>
        <v>1</v>
      </c>
      <c r="Z293" s="84">
        <f t="shared" si="29"/>
        <v>9</v>
      </c>
      <c r="AA293" s="84">
        <f t="shared" si="30"/>
        <v>1</v>
      </c>
      <c r="AB293" s="85">
        <f t="shared" si="31"/>
        <v>9</v>
      </c>
      <c r="AC293" s="86">
        <f t="shared" si="32"/>
        <v>9</v>
      </c>
      <c r="AD293" s="86">
        <f t="shared" si="33"/>
        <v>9</v>
      </c>
      <c r="AE293" s="86">
        <f t="shared" si="34"/>
        <v>0</v>
      </c>
      <c r="AF293" s="86"/>
      <c r="AG293" s="80">
        <v>9</v>
      </c>
    </row>
    <row r="294" spans="1:35" s="80" customFormat="1">
      <c r="A294" s="80" t="s">
        <v>677</v>
      </c>
      <c r="B294" s="80" t="s">
        <v>678</v>
      </c>
      <c r="C294" s="80" t="s">
        <v>805</v>
      </c>
      <c r="D294" s="80">
        <v>39</v>
      </c>
      <c r="E294" s="80">
        <v>1</v>
      </c>
      <c r="F294" s="80" t="s">
        <v>679</v>
      </c>
      <c r="G294" s="80">
        <v>2008</v>
      </c>
      <c r="H294" s="80">
        <v>9</v>
      </c>
      <c r="I294" s="80">
        <v>1</v>
      </c>
      <c r="J294" s="80">
        <v>1</v>
      </c>
      <c r="K294" s="80">
        <v>0</v>
      </c>
      <c r="L294" s="80">
        <v>0</v>
      </c>
      <c r="O294" s="80">
        <v>1</v>
      </c>
      <c r="R294" s="80">
        <v>14</v>
      </c>
      <c r="S294" s="80">
        <v>10</v>
      </c>
      <c r="U294" s="82">
        <v>85</v>
      </c>
      <c r="V294" s="82">
        <v>53</v>
      </c>
      <c r="W294" s="83">
        <v>11</v>
      </c>
      <c r="Y294" s="84">
        <f t="shared" si="28"/>
        <v>1</v>
      </c>
      <c r="Z294" s="84">
        <f t="shared" si="29"/>
        <v>2</v>
      </c>
      <c r="AA294" s="84">
        <f t="shared" si="30"/>
        <v>1</v>
      </c>
      <c r="AB294" s="85">
        <f t="shared" si="31"/>
        <v>2</v>
      </c>
      <c r="AC294" s="86">
        <f t="shared" si="32"/>
        <v>2</v>
      </c>
      <c r="AD294" s="86">
        <f t="shared" si="33"/>
        <v>2</v>
      </c>
      <c r="AE294" s="86">
        <f t="shared" si="34"/>
        <v>0</v>
      </c>
      <c r="AF294" s="86"/>
      <c r="AG294" s="80">
        <v>2</v>
      </c>
    </row>
    <row r="295" spans="1:35" s="80" customFormat="1">
      <c r="A295" s="80" t="s">
        <v>680</v>
      </c>
      <c r="B295" s="80" t="s">
        <v>681</v>
      </c>
      <c r="C295" s="80" t="s">
        <v>805</v>
      </c>
      <c r="D295" s="80">
        <v>39</v>
      </c>
      <c r="E295" s="80">
        <v>1</v>
      </c>
      <c r="F295" s="80" t="s">
        <v>682</v>
      </c>
      <c r="G295" s="80">
        <v>2008</v>
      </c>
      <c r="H295" s="80">
        <v>12</v>
      </c>
      <c r="I295" s="80">
        <v>1</v>
      </c>
      <c r="J295" s="80">
        <v>1</v>
      </c>
      <c r="K295" s="80">
        <v>1</v>
      </c>
      <c r="L295" s="80">
        <v>0</v>
      </c>
      <c r="Q295" s="80">
        <v>1</v>
      </c>
      <c r="R295" s="80">
        <v>3</v>
      </c>
      <c r="S295" s="80">
        <v>10</v>
      </c>
      <c r="T295" s="80">
        <v>1</v>
      </c>
      <c r="U295" s="82">
        <v>85</v>
      </c>
      <c r="V295" s="82">
        <v>53</v>
      </c>
      <c r="W295" s="83">
        <v>16</v>
      </c>
      <c r="Y295" s="84">
        <f t="shared" si="28"/>
        <v>1</v>
      </c>
      <c r="Z295" s="84">
        <f t="shared" si="29"/>
        <v>27</v>
      </c>
      <c r="AA295" s="84">
        <f t="shared" si="30"/>
        <v>1</v>
      </c>
      <c r="AB295" s="85">
        <f t="shared" si="31"/>
        <v>27</v>
      </c>
      <c r="AC295" s="86">
        <f t="shared" si="32"/>
        <v>27</v>
      </c>
      <c r="AD295" s="86">
        <f t="shared" si="33"/>
        <v>27</v>
      </c>
      <c r="AE295" s="86">
        <f t="shared" si="34"/>
        <v>0</v>
      </c>
      <c r="AF295" s="86"/>
      <c r="AG295" s="80">
        <v>27</v>
      </c>
    </row>
    <row r="296" spans="1:35" s="80" customFormat="1">
      <c r="A296" s="80" t="s">
        <v>683</v>
      </c>
      <c r="B296" s="80" t="s">
        <v>684</v>
      </c>
      <c r="C296" s="80" t="s">
        <v>805</v>
      </c>
      <c r="D296" s="80">
        <v>39</v>
      </c>
      <c r="E296" s="80">
        <v>1</v>
      </c>
      <c r="F296" s="80" t="s">
        <v>685</v>
      </c>
      <c r="G296" s="80">
        <v>2008</v>
      </c>
      <c r="H296" s="80">
        <v>25</v>
      </c>
      <c r="I296" s="80">
        <v>1</v>
      </c>
      <c r="J296" s="80">
        <v>1</v>
      </c>
      <c r="K296" s="80">
        <v>0</v>
      </c>
      <c r="L296" s="80">
        <v>0</v>
      </c>
      <c r="Q296" s="80">
        <v>1</v>
      </c>
      <c r="R296" s="80">
        <v>5</v>
      </c>
      <c r="S296" s="80">
        <v>4</v>
      </c>
      <c r="T296" s="80">
        <v>1</v>
      </c>
      <c r="U296" s="82">
        <v>85</v>
      </c>
      <c r="V296" s="82">
        <v>53</v>
      </c>
      <c r="W296" s="83">
        <v>45</v>
      </c>
      <c r="Y296" s="84">
        <f t="shared" si="28"/>
        <v>1</v>
      </c>
      <c r="Z296" s="84">
        <f t="shared" si="29"/>
        <v>24</v>
      </c>
      <c r="AA296" s="84">
        <f t="shared" si="30"/>
        <v>1</v>
      </c>
      <c r="AB296" s="85">
        <f t="shared" si="31"/>
        <v>24</v>
      </c>
      <c r="AC296" s="86">
        <f t="shared" si="32"/>
        <v>24</v>
      </c>
      <c r="AD296" s="86">
        <f t="shared" si="33"/>
        <v>24</v>
      </c>
      <c r="AE296" s="86">
        <f t="shared" si="34"/>
        <v>0</v>
      </c>
      <c r="AF296" s="86"/>
      <c r="AG296" s="80">
        <v>24</v>
      </c>
    </row>
    <row r="297" spans="1:35" s="80" customFormat="1">
      <c r="A297" s="80" t="s">
        <v>686</v>
      </c>
      <c r="B297" s="80" t="s">
        <v>687</v>
      </c>
      <c r="C297" s="80" t="s">
        <v>805</v>
      </c>
      <c r="D297" s="80">
        <v>39</v>
      </c>
      <c r="E297" s="80">
        <v>1</v>
      </c>
      <c r="F297" s="80" t="s">
        <v>688</v>
      </c>
      <c r="G297" s="80">
        <v>2008</v>
      </c>
      <c r="H297" s="80">
        <v>31</v>
      </c>
      <c r="I297" s="80">
        <v>1</v>
      </c>
      <c r="J297" s="80">
        <v>2</v>
      </c>
      <c r="K297" s="80">
        <v>0</v>
      </c>
      <c r="L297" s="80">
        <v>0</v>
      </c>
      <c r="O297" s="80">
        <v>1</v>
      </c>
      <c r="R297" s="80">
        <v>2</v>
      </c>
      <c r="S297" s="80">
        <v>4</v>
      </c>
      <c r="U297" s="82">
        <v>85</v>
      </c>
      <c r="V297" s="82">
        <v>53</v>
      </c>
      <c r="W297" s="83">
        <v>2</v>
      </c>
      <c r="Y297" s="84">
        <f t="shared" si="28"/>
        <v>2</v>
      </c>
      <c r="Z297" s="84">
        <f t="shared" si="29"/>
        <v>7</v>
      </c>
      <c r="AA297" s="84">
        <f t="shared" si="30"/>
        <v>2</v>
      </c>
      <c r="AB297" s="85">
        <f t="shared" si="31"/>
        <v>13</v>
      </c>
      <c r="AC297" s="86">
        <f t="shared" si="32"/>
        <v>6</v>
      </c>
      <c r="AD297" s="86">
        <f t="shared" si="33"/>
        <v>6</v>
      </c>
      <c r="AE297" s="86">
        <f t="shared" si="34"/>
        <v>1</v>
      </c>
      <c r="AF297" s="86"/>
      <c r="AG297" s="80">
        <v>6</v>
      </c>
      <c r="AH297" s="80">
        <v>7</v>
      </c>
    </row>
    <row r="298" spans="1:35" s="80" customFormat="1">
      <c r="A298" s="80" t="s">
        <v>689</v>
      </c>
      <c r="B298" s="80" t="s">
        <v>690</v>
      </c>
      <c r="C298" s="80" t="s">
        <v>805</v>
      </c>
      <c r="D298" s="80">
        <v>39</v>
      </c>
      <c r="E298" s="80">
        <v>4</v>
      </c>
      <c r="F298" s="80" t="s">
        <v>691</v>
      </c>
      <c r="G298" s="80">
        <v>2008</v>
      </c>
      <c r="H298" s="80">
        <v>13</v>
      </c>
      <c r="I298" s="80">
        <v>1</v>
      </c>
      <c r="J298" s="80">
        <v>1</v>
      </c>
      <c r="K298" s="80">
        <v>1</v>
      </c>
      <c r="L298" s="80">
        <v>0</v>
      </c>
      <c r="O298" s="80">
        <v>1</v>
      </c>
      <c r="R298" s="80">
        <v>17</v>
      </c>
      <c r="S298" s="80">
        <v>15</v>
      </c>
      <c r="U298" s="82">
        <v>85</v>
      </c>
      <c r="V298" s="82">
        <v>53</v>
      </c>
      <c r="W298" s="83">
        <v>18</v>
      </c>
      <c r="Y298" s="84">
        <f t="shared" si="28"/>
        <v>1</v>
      </c>
      <c r="Z298" s="84">
        <f t="shared" si="29"/>
        <v>16</v>
      </c>
      <c r="AA298" s="84">
        <f t="shared" si="30"/>
        <v>1</v>
      </c>
      <c r="AB298" s="85">
        <f t="shared" si="31"/>
        <v>16</v>
      </c>
      <c r="AC298" s="86">
        <f t="shared" si="32"/>
        <v>16</v>
      </c>
      <c r="AD298" s="86">
        <f t="shared" si="33"/>
        <v>16</v>
      </c>
      <c r="AE298" s="86">
        <f t="shared" si="34"/>
        <v>0</v>
      </c>
      <c r="AF298" s="86"/>
      <c r="AG298" s="80">
        <v>16</v>
      </c>
    </row>
    <row r="299" spans="1:35" s="80" customFormat="1">
      <c r="A299" s="80" t="s">
        <v>692</v>
      </c>
      <c r="B299" s="80" t="s">
        <v>693</v>
      </c>
      <c r="C299" s="80" t="s">
        <v>805</v>
      </c>
      <c r="D299" s="80">
        <v>39</v>
      </c>
      <c r="E299" s="80">
        <v>4</v>
      </c>
      <c r="F299" s="80" t="s">
        <v>694</v>
      </c>
      <c r="G299" s="80">
        <v>2008</v>
      </c>
      <c r="H299" s="80">
        <v>15</v>
      </c>
      <c r="I299" s="80">
        <v>4</v>
      </c>
      <c r="J299" s="80">
        <v>3</v>
      </c>
      <c r="K299" s="80">
        <v>0</v>
      </c>
      <c r="L299" s="80">
        <v>0</v>
      </c>
      <c r="Q299" s="80">
        <v>1</v>
      </c>
      <c r="R299" s="80">
        <v>21</v>
      </c>
      <c r="S299" s="80">
        <v>19</v>
      </c>
      <c r="T299" s="80">
        <v>1</v>
      </c>
      <c r="U299" s="82">
        <v>85</v>
      </c>
      <c r="V299" s="82">
        <v>53</v>
      </c>
      <c r="W299" s="83">
        <v>19</v>
      </c>
      <c r="Y299" s="84">
        <f t="shared" si="28"/>
        <v>3</v>
      </c>
      <c r="Z299" s="84">
        <f t="shared" si="29"/>
        <v>19</v>
      </c>
      <c r="AA299" s="84">
        <f t="shared" si="30"/>
        <v>3</v>
      </c>
      <c r="AB299" s="85">
        <f t="shared" si="31"/>
        <v>39</v>
      </c>
      <c r="AC299" s="86">
        <f t="shared" si="32"/>
        <v>16</v>
      </c>
      <c r="AD299" s="86">
        <f t="shared" si="33"/>
        <v>4</v>
      </c>
      <c r="AE299" s="86">
        <f t="shared" si="34"/>
        <v>15</v>
      </c>
      <c r="AF299" s="86"/>
      <c r="AG299" s="80">
        <v>16</v>
      </c>
      <c r="AH299" s="80">
        <v>4</v>
      </c>
      <c r="AI299" s="80">
        <v>19</v>
      </c>
    </row>
    <row r="300" spans="1:35" s="80" customFormat="1">
      <c r="A300" s="80" t="s">
        <v>695</v>
      </c>
      <c r="B300" s="80" t="s">
        <v>696</v>
      </c>
      <c r="C300" s="80" t="s">
        <v>805</v>
      </c>
      <c r="D300" s="80">
        <v>39</v>
      </c>
      <c r="E300" s="80">
        <v>4</v>
      </c>
      <c r="F300" s="80" t="s">
        <v>697</v>
      </c>
      <c r="G300" s="80">
        <v>2008</v>
      </c>
      <c r="H300" s="80">
        <v>15</v>
      </c>
      <c r="I300" s="80">
        <v>1</v>
      </c>
      <c r="J300" s="80">
        <v>1</v>
      </c>
      <c r="K300" s="80">
        <v>0</v>
      </c>
      <c r="L300" s="80">
        <v>1</v>
      </c>
      <c r="P300" s="80">
        <v>1</v>
      </c>
      <c r="R300" s="80">
        <v>16</v>
      </c>
      <c r="S300" s="80">
        <v>15</v>
      </c>
      <c r="T300" s="80">
        <v>1</v>
      </c>
      <c r="U300" s="82">
        <v>85</v>
      </c>
      <c r="V300" s="82">
        <v>53</v>
      </c>
      <c r="W300" s="83">
        <v>21</v>
      </c>
      <c r="Y300" s="84">
        <f t="shared" si="28"/>
        <v>1</v>
      </c>
      <c r="Z300" s="84">
        <f t="shared" si="29"/>
        <v>18</v>
      </c>
      <c r="AA300" s="84">
        <f t="shared" si="30"/>
        <v>1</v>
      </c>
      <c r="AB300" s="85">
        <f t="shared" si="31"/>
        <v>18</v>
      </c>
      <c r="AC300" s="86">
        <f t="shared" si="32"/>
        <v>18</v>
      </c>
      <c r="AD300" s="86">
        <f t="shared" si="33"/>
        <v>18</v>
      </c>
      <c r="AE300" s="86">
        <f t="shared" si="34"/>
        <v>0</v>
      </c>
      <c r="AF300" s="86"/>
      <c r="AG300" s="80">
        <v>18</v>
      </c>
    </row>
    <row r="301" spans="1:35" s="80" customFormat="1">
      <c r="A301" s="80" t="s">
        <v>698</v>
      </c>
      <c r="B301" s="80" t="s">
        <v>699</v>
      </c>
      <c r="C301" s="80" t="s">
        <v>805</v>
      </c>
      <c r="D301" s="80">
        <v>39</v>
      </c>
      <c r="E301" s="80">
        <v>4</v>
      </c>
      <c r="F301" s="80" t="s">
        <v>700</v>
      </c>
      <c r="G301" s="80">
        <v>2008</v>
      </c>
      <c r="H301" s="80">
        <v>18</v>
      </c>
      <c r="I301" s="80">
        <v>5</v>
      </c>
      <c r="J301" s="80">
        <v>2</v>
      </c>
      <c r="K301" s="80">
        <v>0</v>
      </c>
      <c r="L301" s="80">
        <v>1</v>
      </c>
      <c r="Q301" s="80">
        <v>1</v>
      </c>
      <c r="R301" s="80">
        <v>34</v>
      </c>
      <c r="S301" s="80">
        <v>17</v>
      </c>
      <c r="T301" s="80">
        <v>1</v>
      </c>
      <c r="U301" s="82">
        <v>85</v>
      </c>
      <c r="V301" s="82">
        <v>53</v>
      </c>
      <c r="W301" s="83">
        <v>5</v>
      </c>
      <c r="Y301" s="84">
        <f t="shared" si="28"/>
        <v>2</v>
      </c>
      <c r="Z301" s="84">
        <f t="shared" si="29"/>
        <v>20</v>
      </c>
      <c r="AA301" s="84">
        <f t="shared" si="30"/>
        <v>2</v>
      </c>
      <c r="AB301" s="85">
        <f t="shared" si="31"/>
        <v>24</v>
      </c>
      <c r="AC301" s="86">
        <f t="shared" si="32"/>
        <v>4</v>
      </c>
      <c r="AD301" s="86">
        <f t="shared" si="33"/>
        <v>4</v>
      </c>
      <c r="AE301" s="86">
        <f t="shared" si="34"/>
        <v>16</v>
      </c>
      <c r="AF301" s="86"/>
      <c r="AG301" s="80">
        <v>4</v>
      </c>
      <c r="AH301" s="80">
        <v>20</v>
      </c>
    </row>
    <row r="302" spans="1:35" s="80" customFormat="1">
      <c r="A302" s="80" t="s">
        <v>701</v>
      </c>
      <c r="B302" s="80" t="s">
        <v>702</v>
      </c>
      <c r="C302" s="80" t="s">
        <v>805</v>
      </c>
      <c r="D302" s="80">
        <v>39</v>
      </c>
      <c r="E302" s="80">
        <v>4</v>
      </c>
      <c r="F302" s="80" t="s">
        <v>703</v>
      </c>
      <c r="G302" s="80">
        <v>2008</v>
      </c>
      <c r="H302" s="80">
        <v>11</v>
      </c>
      <c r="I302" s="80">
        <v>1</v>
      </c>
      <c r="J302" s="80">
        <v>2</v>
      </c>
      <c r="K302" s="80">
        <v>0</v>
      </c>
      <c r="L302" s="80">
        <v>0</v>
      </c>
      <c r="Q302" s="80">
        <v>1</v>
      </c>
      <c r="R302" s="80">
        <v>21</v>
      </c>
      <c r="S302" s="80">
        <v>17</v>
      </c>
      <c r="T302" s="80">
        <v>1</v>
      </c>
      <c r="U302" s="82">
        <v>85</v>
      </c>
      <c r="V302" s="82">
        <v>53</v>
      </c>
      <c r="W302" s="83">
        <v>0</v>
      </c>
      <c r="Y302" s="84">
        <f t="shared" si="28"/>
        <v>2</v>
      </c>
      <c r="Z302" s="84">
        <f t="shared" si="29"/>
        <v>11</v>
      </c>
      <c r="AA302" s="84">
        <f t="shared" si="30"/>
        <v>1</v>
      </c>
      <c r="AB302" s="85">
        <f t="shared" si="31"/>
        <v>11</v>
      </c>
      <c r="AC302" s="86">
        <f t="shared" si="32"/>
        <v>11</v>
      </c>
      <c r="AD302" s="86">
        <f t="shared" si="33"/>
        <v>0</v>
      </c>
      <c r="AE302" s="86">
        <f t="shared" si="34"/>
        <v>11</v>
      </c>
      <c r="AF302" s="86"/>
      <c r="AG302" s="80">
        <v>11</v>
      </c>
      <c r="AH302" s="80">
        <v>0</v>
      </c>
    </row>
    <row r="303" spans="1:35" s="80" customFormat="1">
      <c r="A303" s="80" t="s">
        <v>704</v>
      </c>
      <c r="B303" s="80" t="s">
        <v>705</v>
      </c>
      <c r="C303" s="80" t="s">
        <v>805</v>
      </c>
      <c r="D303" s="80">
        <v>39</v>
      </c>
      <c r="E303" s="80">
        <v>4</v>
      </c>
      <c r="F303" s="80" t="s">
        <v>706</v>
      </c>
      <c r="G303" s="80">
        <v>2008</v>
      </c>
      <c r="H303" s="80">
        <v>3</v>
      </c>
      <c r="I303" s="80">
        <v>3</v>
      </c>
      <c r="J303" s="80">
        <v>1</v>
      </c>
      <c r="K303" s="80">
        <v>0</v>
      </c>
      <c r="L303" s="80">
        <v>0</v>
      </c>
      <c r="Q303" s="80">
        <v>1</v>
      </c>
      <c r="R303" s="80">
        <v>14</v>
      </c>
      <c r="S303" s="80">
        <v>10</v>
      </c>
      <c r="T303" s="80">
        <v>1</v>
      </c>
      <c r="U303" s="82">
        <v>85</v>
      </c>
      <c r="V303" s="82">
        <v>53</v>
      </c>
      <c r="W303" s="83">
        <v>1</v>
      </c>
      <c r="Y303" s="84">
        <f t="shared" si="28"/>
        <v>1</v>
      </c>
      <c r="Z303" s="84">
        <f t="shared" si="29"/>
        <v>3</v>
      </c>
      <c r="AA303" s="84">
        <f t="shared" si="30"/>
        <v>1</v>
      </c>
      <c r="AB303" s="85">
        <f t="shared" si="31"/>
        <v>3</v>
      </c>
      <c r="AC303" s="86">
        <f t="shared" si="32"/>
        <v>3</v>
      </c>
      <c r="AD303" s="86">
        <f t="shared" si="33"/>
        <v>3</v>
      </c>
      <c r="AE303" s="86">
        <f t="shared" si="34"/>
        <v>0</v>
      </c>
      <c r="AF303" s="86"/>
      <c r="AG303" s="80">
        <v>3</v>
      </c>
    </row>
    <row r="304" spans="1:35" s="80" customFormat="1">
      <c r="A304" s="80" t="s">
        <v>707</v>
      </c>
      <c r="B304" s="80" t="s">
        <v>708</v>
      </c>
      <c r="C304" s="80" t="s">
        <v>805</v>
      </c>
      <c r="D304" s="80">
        <v>40</v>
      </c>
      <c r="E304" s="80">
        <v>1</v>
      </c>
      <c r="F304" s="81" t="s">
        <v>1599</v>
      </c>
      <c r="G304" s="80">
        <v>2009</v>
      </c>
      <c r="H304" s="80">
        <v>13</v>
      </c>
      <c r="I304" s="80">
        <v>1</v>
      </c>
      <c r="J304" s="80">
        <v>2</v>
      </c>
      <c r="K304" s="80">
        <v>0</v>
      </c>
      <c r="L304" s="80">
        <v>1</v>
      </c>
      <c r="O304" s="80">
        <v>1</v>
      </c>
      <c r="R304" s="80">
        <v>37</v>
      </c>
      <c r="S304" s="80">
        <v>23</v>
      </c>
      <c r="U304" s="82">
        <v>85</v>
      </c>
      <c r="V304" s="82">
        <v>53</v>
      </c>
      <c r="W304" s="83">
        <v>86</v>
      </c>
      <c r="Y304" s="84">
        <f t="shared" si="28"/>
        <v>2</v>
      </c>
      <c r="Z304" s="84">
        <f t="shared" si="29"/>
        <v>14</v>
      </c>
      <c r="AA304" s="84">
        <f t="shared" si="30"/>
        <v>2</v>
      </c>
      <c r="AB304" s="85">
        <f t="shared" si="31"/>
        <v>18</v>
      </c>
      <c r="AC304" s="86">
        <f t="shared" si="32"/>
        <v>4</v>
      </c>
      <c r="AD304" s="86">
        <f t="shared" si="33"/>
        <v>4</v>
      </c>
      <c r="AE304" s="86">
        <f t="shared" si="34"/>
        <v>10</v>
      </c>
      <c r="AF304" s="86"/>
      <c r="AG304" s="80">
        <v>4</v>
      </c>
      <c r="AH304" s="80">
        <v>14</v>
      </c>
    </row>
    <row r="305" spans="1:38" s="80" customFormat="1">
      <c r="A305" s="80" t="s">
        <v>709</v>
      </c>
      <c r="B305" s="80" t="s">
        <v>710</v>
      </c>
      <c r="C305" s="80" t="s">
        <v>805</v>
      </c>
      <c r="D305" s="80">
        <v>40</v>
      </c>
      <c r="E305" s="80">
        <v>1</v>
      </c>
      <c r="F305" s="80" t="s">
        <v>711</v>
      </c>
      <c r="G305" s="80">
        <v>2009</v>
      </c>
      <c r="H305" s="80">
        <v>52</v>
      </c>
      <c r="I305" s="80">
        <v>2</v>
      </c>
      <c r="J305" s="80">
        <v>2</v>
      </c>
      <c r="K305" s="80">
        <v>1</v>
      </c>
      <c r="L305" s="80">
        <v>0</v>
      </c>
      <c r="Q305" s="80">
        <v>1</v>
      </c>
      <c r="R305" s="80">
        <v>19</v>
      </c>
      <c r="S305" s="80">
        <v>11</v>
      </c>
      <c r="T305" s="80">
        <v>1</v>
      </c>
      <c r="U305" s="82">
        <v>85</v>
      </c>
      <c r="V305" s="82">
        <v>53</v>
      </c>
      <c r="W305" s="83">
        <v>20</v>
      </c>
      <c r="Y305" s="84">
        <f t="shared" si="28"/>
        <v>2</v>
      </c>
      <c r="Z305" s="84">
        <f t="shared" si="29"/>
        <v>53</v>
      </c>
      <c r="AA305" s="84">
        <f t="shared" si="30"/>
        <v>2</v>
      </c>
      <c r="AB305" s="85">
        <f t="shared" si="31"/>
        <v>56</v>
      </c>
      <c r="AC305" s="86">
        <f t="shared" si="32"/>
        <v>3</v>
      </c>
      <c r="AD305" s="86">
        <f t="shared" si="33"/>
        <v>3</v>
      </c>
      <c r="AE305" s="86">
        <f t="shared" si="34"/>
        <v>50</v>
      </c>
      <c r="AF305" s="86"/>
      <c r="AG305" s="80">
        <v>3</v>
      </c>
      <c r="AH305" s="80">
        <v>53</v>
      </c>
    </row>
    <row r="306" spans="1:38" s="80" customFormat="1">
      <c r="A306" s="80" t="s">
        <v>712</v>
      </c>
      <c r="B306" s="80" t="s">
        <v>713</v>
      </c>
      <c r="C306" s="80" t="s">
        <v>805</v>
      </c>
      <c r="D306" s="80">
        <v>40</v>
      </c>
      <c r="E306" s="80">
        <v>1</v>
      </c>
      <c r="F306" s="80" t="s">
        <v>714</v>
      </c>
      <c r="G306" s="80">
        <v>2009</v>
      </c>
      <c r="H306" s="80">
        <v>17</v>
      </c>
      <c r="I306" s="80">
        <v>3</v>
      </c>
      <c r="J306" s="80">
        <v>2</v>
      </c>
      <c r="K306" s="80">
        <v>1</v>
      </c>
      <c r="L306" s="80">
        <v>0</v>
      </c>
      <c r="Q306" s="80">
        <v>1</v>
      </c>
      <c r="R306" s="80">
        <v>12</v>
      </c>
      <c r="S306" s="80">
        <v>17</v>
      </c>
      <c r="T306" s="80">
        <v>1</v>
      </c>
      <c r="U306" s="82">
        <v>85</v>
      </c>
      <c r="V306" s="82">
        <v>53</v>
      </c>
      <c r="W306" s="83">
        <v>3</v>
      </c>
      <c r="Y306" s="84">
        <f t="shared" si="28"/>
        <v>2</v>
      </c>
      <c r="Z306" s="84">
        <f t="shared" si="29"/>
        <v>18</v>
      </c>
      <c r="AA306" s="84">
        <f t="shared" si="30"/>
        <v>2</v>
      </c>
      <c r="AB306" s="85">
        <f t="shared" si="31"/>
        <v>23</v>
      </c>
      <c r="AC306" s="86">
        <f t="shared" si="32"/>
        <v>5</v>
      </c>
      <c r="AD306" s="86">
        <f t="shared" si="33"/>
        <v>5</v>
      </c>
      <c r="AE306" s="86">
        <f t="shared" si="34"/>
        <v>13</v>
      </c>
      <c r="AF306" s="86"/>
      <c r="AG306" s="80">
        <v>5</v>
      </c>
      <c r="AH306" s="80">
        <v>18</v>
      </c>
    </row>
    <row r="307" spans="1:38" s="80" customFormat="1">
      <c r="A307" s="80" t="s">
        <v>715</v>
      </c>
      <c r="B307" s="80" t="s">
        <v>716</v>
      </c>
      <c r="C307" s="80" t="s">
        <v>805</v>
      </c>
      <c r="D307" s="80">
        <v>40</v>
      </c>
      <c r="E307" s="80">
        <v>1</v>
      </c>
      <c r="F307" s="80" t="s">
        <v>717</v>
      </c>
      <c r="G307" s="80">
        <v>2009</v>
      </c>
      <c r="H307" s="80">
        <v>14</v>
      </c>
      <c r="I307" s="80">
        <v>1</v>
      </c>
      <c r="J307" s="80">
        <v>1</v>
      </c>
      <c r="K307" s="80">
        <v>1</v>
      </c>
      <c r="L307" s="80">
        <v>0</v>
      </c>
      <c r="Q307" s="80">
        <v>1</v>
      </c>
      <c r="R307" s="80">
        <v>12</v>
      </c>
      <c r="S307" s="80">
        <v>13</v>
      </c>
      <c r="T307" s="80">
        <v>1</v>
      </c>
      <c r="U307" s="82">
        <v>85</v>
      </c>
      <c r="V307" s="82">
        <v>53</v>
      </c>
      <c r="W307" s="83">
        <v>0</v>
      </c>
      <c r="Y307" s="84">
        <f t="shared" si="28"/>
        <v>1</v>
      </c>
      <c r="Z307" s="84">
        <f t="shared" si="29"/>
        <v>15</v>
      </c>
      <c r="AA307" s="84">
        <f t="shared" si="30"/>
        <v>1</v>
      </c>
      <c r="AB307" s="85">
        <f t="shared" si="31"/>
        <v>15</v>
      </c>
      <c r="AC307" s="86">
        <f t="shared" si="32"/>
        <v>15</v>
      </c>
      <c r="AD307" s="86">
        <f t="shared" si="33"/>
        <v>15</v>
      </c>
      <c r="AE307" s="86">
        <f t="shared" si="34"/>
        <v>0</v>
      </c>
      <c r="AF307" s="86"/>
      <c r="AG307" s="80">
        <v>15</v>
      </c>
    </row>
    <row r="308" spans="1:38" s="80" customFormat="1">
      <c r="A308" s="80" t="s">
        <v>718</v>
      </c>
      <c r="B308" s="80" t="s">
        <v>719</v>
      </c>
      <c r="C308" s="80" t="s">
        <v>805</v>
      </c>
      <c r="D308" s="80">
        <v>40</v>
      </c>
      <c r="E308" s="80">
        <v>1</v>
      </c>
      <c r="F308" s="80" t="s">
        <v>720</v>
      </c>
      <c r="G308" s="80">
        <v>2009</v>
      </c>
      <c r="H308" s="80">
        <v>11</v>
      </c>
      <c r="I308" s="80">
        <v>1</v>
      </c>
      <c r="J308" s="80">
        <v>2</v>
      </c>
      <c r="K308" s="80">
        <v>1</v>
      </c>
      <c r="L308" s="80">
        <v>0</v>
      </c>
      <c r="Q308" s="80">
        <v>1</v>
      </c>
      <c r="R308" s="80">
        <v>3</v>
      </c>
      <c r="S308" s="80">
        <v>12</v>
      </c>
      <c r="T308" s="80">
        <v>1</v>
      </c>
      <c r="U308" s="82">
        <v>85</v>
      </c>
      <c r="V308" s="82">
        <v>53</v>
      </c>
      <c r="W308" s="83">
        <v>9</v>
      </c>
      <c r="Y308" s="84">
        <f t="shared" si="28"/>
        <v>2</v>
      </c>
      <c r="Z308" s="84">
        <f t="shared" si="29"/>
        <v>10</v>
      </c>
      <c r="AA308" s="84">
        <f t="shared" si="30"/>
        <v>2</v>
      </c>
      <c r="AB308" s="85">
        <f t="shared" si="31"/>
        <v>14</v>
      </c>
      <c r="AC308" s="86">
        <f t="shared" si="32"/>
        <v>4</v>
      </c>
      <c r="AD308" s="86">
        <f t="shared" si="33"/>
        <v>4</v>
      </c>
      <c r="AE308" s="86">
        <f t="shared" si="34"/>
        <v>6</v>
      </c>
      <c r="AF308" s="86"/>
      <c r="AG308" s="80">
        <v>4</v>
      </c>
      <c r="AH308" s="80">
        <v>10</v>
      </c>
    </row>
    <row r="309" spans="1:38" s="80" customFormat="1">
      <c r="A309" s="80" t="s">
        <v>588</v>
      </c>
      <c r="B309" s="80" t="s">
        <v>721</v>
      </c>
      <c r="C309" s="80" t="s">
        <v>805</v>
      </c>
      <c r="D309" s="80">
        <v>40</v>
      </c>
      <c r="E309" s="80">
        <v>1</v>
      </c>
      <c r="F309" s="80" t="s">
        <v>722</v>
      </c>
      <c r="G309" s="80">
        <v>2009</v>
      </c>
      <c r="H309" s="80">
        <v>27</v>
      </c>
      <c r="I309" s="80">
        <v>1</v>
      </c>
      <c r="J309" s="80">
        <v>3</v>
      </c>
      <c r="K309" s="80">
        <v>1</v>
      </c>
      <c r="L309" s="80">
        <v>0</v>
      </c>
      <c r="Q309" s="80">
        <v>1</v>
      </c>
      <c r="R309" s="80">
        <v>28</v>
      </c>
      <c r="S309" s="80">
        <v>22</v>
      </c>
      <c r="T309" s="80">
        <v>1</v>
      </c>
      <c r="U309" s="82">
        <v>85</v>
      </c>
      <c r="V309" s="82">
        <v>53</v>
      </c>
      <c r="W309" s="83">
        <v>16</v>
      </c>
      <c r="Y309" s="84">
        <f t="shared" si="28"/>
        <v>2</v>
      </c>
      <c r="Z309" s="84">
        <f t="shared" si="29"/>
        <v>24</v>
      </c>
      <c r="AA309" s="84">
        <f t="shared" si="30"/>
        <v>2</v>
      </c>
      <c r="AB309" s="85">
        <f t="shared" si="31"/>
        <v>39</v>
      </c>
      <c r="AC309" s="86">
        <f t="shared" si="32"/>
        <v>15</v>
      </c>
      <c r="AD309" s="86">
        <f t="shared" si="33"/>
        <v>15</v>
      </c>
      <c r="AE309" s="86">
        <f t="shared" si="34"/>
        <v>9</v>
      </c>
      <c r="AF309" s="86"/>
      <c r="AG309" s="80">
        <v>15</v>
      </c>
      <c r="AH309" s="80">
        <v>24</v>
      </c>
    </row>
    <row r="310" spans="1:38" s="80" customFormat="1">
      <c r="A310" s="80" t="s">
        <v>723</v>
      </c>
      <c r="B310" s="80" t="s">
        <v>724</v>
      </c>
      <c r="C310" s="80" t="s">
        <v>805</v>
      </c>
      <c r="D310" s="80">
        <v>40</v>
      </c>
      <c r="E310" s="80">
        <v>4</v>
      </c>
      <c r="F310" s="80" t="s">
        <v>725</v>
      </c>
      <c r="G310" s="80">
        <v>2009</v>
      </c>
      <c r="H310" s="80">
        <v>19</v>
      </c>
      <c r="I310" s="80">
        <v>4</v>
      </c>
      <c r="J310" s="80">
        <v>1</v>
      </c>
      <c r="K310" s="80">
        <v>1</v>
      </c>
      <c r="L310" s="80">
        <v>0</v>
      </c>
      <c r="O310" s="80">
        <v>1</v>
      </c>
      <c r="R310" s="80">
        <v>7</v>
      </c>
      <c r="S310" s="80">
        <v>17</v>
      </c>
      <c r="U310" s="82">
        <v>85</v>
      </c>
      <c r="V310" s="82">
        <v>53</v>
      </c>
      <c r="W310" s="83">
        <v>31</v>
      </c>
      <c r="Y310" s="84">
        <f t="shared" si="28"/>
        <v>1</v>
      </c>
      <c r="Z310" s="84">
        <f t="shared" si="29"/>
        <v>22</v>
      </c>
      <c r="AA310" s="84">
        <f t="shared" si="30"/>
        <v>1</v>
      </c>
      <c r="AB310" s="85">
        <f t="shared" si="31"/>
        <v>22</v>
      </c>
      <c r="AC310" s="86">
        <f t="shared" si="32"/>
        <v>22</v>
      </c>
      <c r="AD310" s="86">
        <f t="shared" si="33"/>
        <v>22</v>
      </c>
      <c r="AE310" s="86">
        <f t="shared" si="34"/>
        <v>0</v>
      </c>
      <c r="AF310" s="86"/>
      <c r="AG310" s="80">
        <v>22</v>
      </c>
    </row>
    <row r="311" spans="1:38" s="80" customFormat="1">
      <c r="A311" s="80" t="s">
        <v>726</v>
      </c>
      <c r="B311" s="80" t="s">
        <v>727</v>
      </c>
      <c r="C311" s="80" t="s">
        <v>805</v>
      </c>
      <c r="D311" s="80">
        <v>40</v>
      </c>
      <c r="E311" s="80">
        <v>4</v>
      </c>
      <c r="F311" s="80" t="s">
        <v>728</v>
      </c>
      <c r="G311" s="80">
        <v>2009</v>
      </c>
      <c r="H311" s="80">
        <v>17</v>
      </c>
      <c r="I311" s="80">
        <v>1</v>
      </c>
      <c r="J311" s="80">
        <v>2</v>
      </c>
      <c r="K311" s="80">
        <v>1</v>
      </c>
      <c r="L311" s="80">
        <v>1</v>
      </c>
      <c r="P311" s="80">
        <v>1</v>
      </c>
      <c r="R311" s="80">
        <v>29</v>
      </c>
      <c r="S311" s="80">
        <v>12</v>
      </c>
      <c r="T311" s="80">
        <v>1</v>
      </c>
      <c r="U311" s="82">
        <v>85</v>
      </c>
      <c r="V311" s="82">
        <v>53</v>
      </c>
      <c r="W311" s="83">
        <v>30</v>
      </c>
      <c r="Y311" s="84">
        <f t="shared" si="28"/>
        <v>2</v>
      </c>
      <c r="Z311" s="84">
        <f t="shared" si="29"/>
        <v>17</v>
      </c>
      <c r="AA311" s="84">
        <f t="shared" si="30"/>
        <v>1</v>
      </c>
      <c r="AB311" s="85">
        <f t="shared" si="31"/>
        <v>32</v>
      </c>
      <c r="AC311" s="86">
        <f t="shared" si="32"/>
        <v>17</v>
      </c>
      <c r="AD311" s="86">
        <f t="shared" si="33"/>
        <v>15</v>
      </c>
      <c r="AE311" s="86">
        <f t="shared" si="34"/>
        <v>2</v>
      </c>
      <c r="AF311" s="86"/>
      <c r="AG311" s="80">
        <v>17</v>
      </c>
      <c r="AH311" s="80">
        <v>15</v>
      </c>
    </row>
    <row r="312" spans="1:38" s="80" customFormat="1">
      <c r="A312" s="80" t="s">
        <v>729</v>
      </c>
      <c r="B312" s="80" t="s">
        <v>730</v>
      </c>
      <c r="C312" s="80" t="s">
        <v>805</v>
      </c>
      <c r="D312" s="80">
        <v>40</v>
      </c>
      <c r="E312" s="80">
        <v>4</v>
      </c>
      <c r="F312" s="80" t="s">
        <v>731</v>
      </c>
      <c r="G312" s="80">
        <v>2009</v>
      </c>
      <c r="H312" s="80">
        <v>32</v>
      </c>
      <c r="I312" s="80">
        <v>1</v>
      </c>
      <c r="J312" s="80">
        <v>1</v>
      </c>
      <c r="K312" s="80">
        <v>0</v>
      </c>
      <c r="L312" s="80">
        <v>0</v>
      </c>
      <c r="P312" s="80">
        <v>1</v>
      </c>
      <c r="R312" s="80">
        <v>6</v>
      </c>
      <c r="S312" s="80">
        <v>19</v>
      </c>
      <c r="T312" s="80">
        <v>1</v>
      </c>
      <c r="U312" s="82">
        <v>85</v>
      </c>
      <c r="V312" s="82">
        <v>53</v>
      </c>
      <c r="W312" s="83">
        <v>12</v>
      </c>
      <c r="Y312" s="84">
        <f t="shared" si="28"/>
        <v>1</v>
      </c>
      <c r="Z312" s="84">
        <f t="shared" si="29"/>
        <v>35</v>
      </c>
      <c r="AA312" s="84">
        <f t="shared" si="30"/>
        <v>1</v>
      </c>
      <c r="AB312" s="85">
        <f t="shared" si="31"/>
        <v>35</v>
      </c>
      <c r="AC312" s="86">
        <f t="shared" si="32"/>
        <v>35</v>
      </c>
      <c r="AD312" s="86">
        <f t="shared" si="33"/>
        <v>35</v>
      </c>
      <c r="AE312" s="86">
        <f t="shared" si="34"/>
        <v>0</v>
      </c>
      <c r="AF312" s="86"/>
      <c r="AG312" s="80">
        <v>35</v>
      </c>
    </row>
    <row r="313" spans="1:38" s="80" customFormat="1">
      <c r="A313" s="80" t="s">
        <v>732</v>
      </c>
      <c r="B313" s="80" t="s">
        <v>733</v>
      </c>
      <c r="C313" s="80" t="s">
        <v>805</v>
      </c>
      <c r="D313" s="80">
        <v>40</v>
      </c>
      <c r="E313" s="80">
        <v>4</v>
      </c>
      <c r="F313" s="80" t="s">
        <v>734</v>
      </c>
      <c r="G313" s="80">
        <v>2009</v>
      </c>
      <c r="H313" s="80">
        <v>18</v>
      </c>
      <c r="I313" s="80">
        <v>4</v>
      </c>
      <c r="J313" s="80">
        <v>1</v>
      </c>
      <c r="K313" s="80">
        <v>0</v>
      </c>
      <c r="L313" s="80">
        <v>0</v>
      </c>
      <c r="P313" s="80">
        <v>1</v>
      </c>
      <c r="R313" s="80">
        <v>27</v>
      </c>
      <c r="S313" s="80">
        <v>20</v>
      </c>
      <c r="T313" s="80">
        <v>1</v>
      </c>
      <c r="U313" s="82">
        <v>85</v>
      </c>
      <c r="V313" s="82">
        <v>53</v>
      </c>
      <c r="W313" s="83">
        <v>71</v>
      </c>
      <c r="Y313" s="84">
        <f t="shared" si="28"/>
        <v>1</v>
      </c>
      <c r="Z313" s="84">
        <f t="shared" si="29"/>
        <v>18</v>
      </c>
      <c r="AA313" s="84">
        <f t="shared" si="30"/>
        <v>1</v>
      </c>
      <c r="AB313" s="85">
        <f t="shared" si="31"/>
        <v>18</v>
      </c>
      <c r="AC313" s="86">
        <f t="shared" si="32"/>
        <v>18</v>
      </c>
      <c r="AD313" s="86">
        <f t="shared" si="33"/>
        <v>18</v>
      </c>
      <c r="AE313" s="86">
        <f t="shared" si="34"/>
        <v>0</v>
      </c>
      <c r="AF313" s="86"/>
      <c r="AG313" s="80">
        <v>18</v>
      </c>
    </row>
    <row r="314" spans="1:38" s="80" customFormat="1">
      <c r="A314" s="80" t="s">
        <v>735</v>
      </c>
      <c r="B314" s="80" t="s">
        <v>736</v>
      </c>
      <c r="C314" s="80" t="s">
        <v>805</v>
      </c>
      <c r="D314" s="80">
        <v>40</v>
      </c>
      <c r="E314" s="80">
        <v>4</v>
      </c>
      <c r="F314" s="80" t="s">
        <v>737</v>
      </c>
      <c r="G314" s="80">
        <v>2009</v>
      </c>
      <c r="H314" s="80">
        <v>29</v>
      </c>
      <c r="I314" s="80">
        <v>1</v>
      </c>
      <c r="J314" s="80">
        <v>6</v>
      </c>
      <c r="K314" s="80">
        <v>0</v>
      </c>
      <c r="L314" s="80">
        <v>1</v>
      </c>
      <c r="P314" s="80">
        <v>1</v>
      </c>
      <c r="R314" s="80">
        <v>6</v>
      </c>
      <c r="S314" s="80">
        <v>17</v>
      </c>
      <c r="T314" s="80">
        <v>1</v>
      </c>
      <c r="U314" s="82">
        <v>85</v>
      </c>
      <c r="V314" s="82">
        <v>53</v>
      </c>
      <c r="W314" s="83">
        <v>2</v>
      </c>
      <c r="Y314" s="84">
        <f t="shared" si="28"/>
        <v>6</v>
      </c>
      <c r="Z314" s="84">
        <f t="shared" si="29"/>
        <v>32</v>
      </c>
      <c r="AA314" s="84">
        <f t="shared" si="30"/>
        <v>5</v>
      </c>
      <c r="AB314" s="85">
        <f t="shared" si="31"/>
        <v>68</v>
      </c>
      <c r="AC314" s="86">
        <f t="shared" si="32"/>
        <v>4</v>
      </c>
      <c r="AD314" s="86">
        <f t="shared" si="33"/>
        <v>2</v>
      </c>
      <c r="AE314" s="86">
        <f t="shared" si="34"/>
        <v>30</v>
      </c>
      <c r="AF314" s="86"/>
      <c r="AG314" s="80">
        <v>4</v>
      </c>
      <c r="AH314" s="80">
        <v>8</v>
      </c>
      <c r="AI314" s="80">
        <v>7</v>
      </c>
      <c r="AJ314" s="80">
        <v>15</v>
      </c>
      <c r="AK314" s="80">
        <v>32</v>
      </c>
      <c r="AL314" s="80">
        <v>2</v>
      </c>
    </row>
    <row r="315" spans="1:38" s="80" customFormat="1">
      <c r="A315" s="80" t="s">
        <v>738</v>
      </c>
      <c r="B315" s="80" t="s">
        <v>739</v>
      </c>
      <c r="C315" s="80" t="s">
        <v>805</v>
      </c>
      <c r="D315" s="80">
        <v>40</v>
      </c>
      <c r="E315" s="80">
        <v>4</v>
      </c>
      <c r="F315" s="80" t="s">
        <v>740</v>
      </c>
      <c r="G315" s="80">
        <v>2009</v>
      </c>
      <c r="H315" s="80">
        <v>11</v>
      </c>
      <c r="I315" s="80">
        <v>1</v>
      </c>
      <c r="J315" s="80">
        <v>2</v>
      </c>
      <c r="K315" s="80">
        <v>1</v>
      </c>
      <c r="L315" s="80">
        <v>0</v>
      </c>
      <c r="Q315" s="80">
        <v>1</v>
      </c>
      <c r="R315" s="80">
        <v>28</v>
      </c>
      <c r="S315" s="80">
        <v>15</v>
      </c>
      <c r="T315" s="80">
        <v>1</v>
      </c>
      <c r="U315" s="82">
        <v>85</v>
      </c>
      <c r="V315" s="82">
        <v>53</v>
      </c>
      <c r="W315" s="83">
        <v>2</v>
      </c>
      <c r="Y315" s="84">
        <f t="shared" si="28"/>
        <v>2</v>
      </c>
      <c r="Z315" s="84">
        <f t="shared" si="29"/>
        <v>12</v>
      </c>
      <c r="AA315" s="84">
        <f t="shared" si="30"/>
        <v>1</v>
      </c>
      <c r="AB315" s="85">
        <f t="shared" si="31"/>
        <v>20</v>
      </c>
      <c r="AC315" s="86">
        <f t="shared" si="32"/>
        <v>12</v>
      </c>
      <c r="AD315" s="86">
        <f t="shared" si="33"/>
        <v>8</v>
      </c>
      <c r="AE315" s="86">
        <f t="shared" si="34"/>
        <v>4</v>
      </c>
      <c r="AF315" s="86"/>
      <c r="AG315" s="80">
        <v>12</v>
      </c>
      <c r="AH315" s="80">
        <v>8</v>
      </c>
    </row>
    <row r="316" spans="1:38" s="80" customFormat="1">
      <c r="A316" s="80" t="s">
        <v>741</v>
      </c>
      <c r="B316" s="80" t="s">
        <v>742</v>
      </c>
      <c r="C316" s="80" t="s">
        <v>805</v>
      </c>
      <c r="D316" s="80">
        <v>40</v>
      </c>
      <c r="E316" s="80">
        <v>4</v>
      </c>
      <c r="F316" s="80" t="s">
        <v>743</v>
      </c>
      <c r="G316" s="80">
        <v>2009</v>
      </c>
      <c r="H316" s="80">
        <v>30</v>
      </c>
      <c r="I316" s="80">
        <v>2</v>
      </c>
      <c r="J316" s="80">
        <v>1</v>
      </c>
      <c r="K316" s="80">
        <v>0</v>
      </c>
      <c r="L316" s="80">
        <v>0</v>
      </c>
      <c r="Q316" s="80">
        <v>1</v>
      </c>
      <c r="R316" s="80">
        <v>13</v>
      </c>
      <c r="S316" s="80">
        <v>9</v>
      </c>
      <c r="T316" s="80">
        <v>1</v>
      </c>
      <c r="U316" s="82">
        <v>85</v>
      </c>
      <c r="V316" s="82">
        <v>53</v>
      </c>
      <c r="W316" s="83">
        <v>3</v>
      </c>
      <c r="Y316" s="84">
        <f t="shared" si="28"/>
        <v>1</v>
      </c>
      <c r="Z316" s="84">
        <f t="shared" si="29"/>
        <v>33</v>
      </c>
      <c r="AA316" s="84">
        <f t="shared" si="30"/>
        <v>1</v>
      </c>
      <c r="AB316" s="85">
        <f t="shared" si="31"/>
        <v>33</v>
      </c>
      <c r="AC316" s="86">
        <f t="shared" si="32"/>
        <v>33</v>
      </c>
      <c r="AD316" s="86">
        <f t="shared" si="33"/>
        <v>33</v>
      </c>
      <c r="AE316" s="86">
        <f t="shared" si="34"/>
        <v>0</v>
      </c>
      <c r="AF316" s="86"/>
      <c r="AG316" s="80">
        <v>33</v>
      </c>
    </row>
    <row r="317" spans="1:38" s="80" customFormat="1">
      <c r="A317" s="80" t="s">
        <v>744</v>
      </c>
      <c r="B317" s="80" t="s">
        <v>745</v>
      </c>
      <c r="C317" s="80" t="s">
        <v>805</v>
      </c>
      <c r="D317" s="80">
        <v>41</v>
      </c>
      <c r="E317" s="80">
        <v>1</v>
      </c>
      <c r="F317" s="81" t="s">
        <v>1432</v>
      </c>
      <c r="G317" s="80">
        <v>2010</v>
      </c>
      <c r="H317" s="80">
        <v>37</v>
      </c>
      <c r="I317" s="80">
        <v>3</v>
      </c>
      <c r="J317" s="80">
        <v>2</v>
      </c>
      <c r="L317" s="80">
        <v>0</v>
      </c>
      <c r="O317" s="80">
        <v>1</v>
      </c>
      <c r="R317" s="80">
        <v>31</v>
      </c>
      <c r="S317" s="80">
        <v>12</v>
      </c>
      <c r="U317" s="82">
        <v>85</v>
      </c>
      <c r="V317" s="82">
        <v>53</v>
      </c>
      <c r="W317" s="83">
        <v>4</v>
      </c>
      <c r="Y317" s="84">
        <f t="shared" si="28"/>
        <v>2</v>
      </c>
      <c r="Z317" s="84">
        <f t="shared" si="29"/>
        <v>24</v>
      </c>
      <c r="AA317" s="84">
        <f t="shared" si="30"/>
        <v>2</v>
      </c>
      <c r="AB317" s="85">
        <f t="shared" si="31"/>
        <v>33</v>
      </c>
      <c r="AC317" s="86">
        <f t="shared" si="32"/>
        <v>9</v>
      </c>
      <c r="AD317" s="86">
        <f t="shared" si="33"/>
        <v>9</v>
      </c>
      <c r="AE317" s="86">
        <f t="shared" si="34"/>
        <v>15</v>
      </c>
      <c r="AF317" s="86"/>
      <c r="AG317" s="80">
        <v>9</v>
      </c>
      <c r="AH317" s="80">
        <v>24</v>
      </c>
    </row>
    <row r="318" spans="1:38" s="80" customFormat="1">
      <c r="A318" s="80" t="s">
        <v>746</v>
      </c>
      <c r="B318" s="80" t="s">
        <v>747</v>
      </c>
      <c r="C318" s="80" t="s">
        <v>805</v>
      </c>
      <c r="D318" s="80">
        <v>41</v>
      </c>
      <c r="E318" s="80">
        <v>1</v>
      </c>
      <c r="F318" s="80" t="s">
        <v>748</v>
      </c>
      <c r="G318" s="80">
        <v>2010</v>
      </c>
      <c r="H318" s="80">
        <v>8</v>
      </c>
      <c r="I318" s="80">
        <v>1</v>
      </c>
      <c r="J318" s="80">
        <v>1</v>
      </c>
      <c r="L318" s="80">
        <v>0</v>
      </c>
      <c r="O318" s="80">
        <v>1</v>
      </c>
      <c r="R318" s="80">
        <v>22</v>
      </c>
      <c r="S318" s="80">
        <v>16</v>
      </c>
      <c r="U318" s="82">
        <v>85</v>
      </c>
      <c r="V318" s="82">
        <v>53</v>
      </c>
      <c r="W318" s="83">
        <v>14</v>
      </c>
      <c r="Y318" s="84">
        <f t="shared" si="28"/>
        <v>1</v>
      </c>
      <c r="Z318" s="84">
        <f t="shared" si="29"/>
        <v>11</v>
      </c>
      <c r="AA318" s="84">
        <f t="shared" si="30"/>
        <v>1</v>
      </c>
      <c r="AB318" s="85">
        <f t="shared" si="31"/>
        <v>11</v>
      </c>
      <c r="AC318" s="86">
        <f t="shared" si="32"/>
        <v>11</v>
      </c>
      <c r="AD318" s="86">
        <f t="shared" si="33"/>
        <v>11</v>
      </c>
      <c r="AE318" s="86">
        <f t="shared" si="34"/>
        <v>0</v>
      </c>
      <c r="AF318" s="86"/>
      <c r="AG318" s="80">
        <v>11</v>
      </c>
    </row>
    <row r="319" spans="1:38" s="80" customFormat="1">
      <c r="A319" s="80" t="s">
        <v>749</v>
      </c>
      <c r="B319" s="80" t="s">
        <v>750</v>
      </c>
      <c r="C319" s="80" t="s">
        <v>805</v>
      </c>
      <c r="D319" s="80">
        <v>41</v>
      </c>
      <c r="E319" s="80">
        <v>1</v>
      </c>
      <c r="F319" s="80" t="s">
        <v>751</v>
      </c>
      <c r="G319" s="80">
        <v>2010</v>
      </c>
      <c r="H319" s="80">
        <v>8</v>
      </c>
      <c r="I319" s="80">
        <v>1</v>
      </c>
      <c r="J319" s="80">
        <v>1</v>
      </c>
      <c r="K319" s="80">
        <v>1</v>
      </c>
      <c r="L319" s="80">
        <v>0</v>
      </c>
      <c r="Q319" s="80">
        <v>1</v>
      </c>
      <c r="R319" s="80">
        <v>9</v>
      </c>
      <c r="S319" s="80">
        <v>10</v>
      </c>
      <c r="T319" s="80">
        <v>1</v>
      </c>
      <c r="U319" s="82">
        <v>85</v>
      </c>
      <c r="V319" s="82">
        <v>53</v>
      </c>
      <c r="W319" s="83">
        <v>3</v>
      </c>
      <c r="Y319" s="84">
        <f t="shared" si="28"/>
        <v>1</v>
      </c>
      <c r="Z319" s="84">
        <f t="shared" si="29"/>
        <v>5</v>
      </c>
      <c r="AA319" s="84">
        <f t="shared" si="30"/>
        <v>1</v>
      </c>
      <c r="AB319" s="85">
        <f t="shared" si="31"/>
        <v>5</v>
      </c>
      <c r="AC319" s="86">
        <f t="shared" si="32"/>
        <v>5</v>
      </c>
      <c r="AD319" s="86">
        <f t="shared" si="33"/>
        <v>5</v>
      </c>
      <c r="AE319" s="86">
        <f t="shared" si="34"/>
        <v>0</v>
      </c>
      <c r="AF319" s="86"/>
      <c r="AG319" s="80">
        <v>5</v>
      </c>
    </row>
    <row r="320" spans="1:38" s="80" customFormat="1">
      <c r="A320" s="80" t="s">
        <v>752</v>
      </c>
      <c r="B320" s="80" t="s">
        <v>753</v>
      </c>
      <c r="C320" s="80" t="s">
        <v>805</v>
      </c>
      <c r="D320" s="80">
        <v>41</v>
      </c>
      <c r="E320" s="80">
        <v>1</v>
      </c>
      <c r="F320" s="80" t="s">
        <v>754</v>
      </c>
      <c r="G320" s="80">
        <v>2010</v>
      </c>
      <c r="H320" s="80">
        <v>10</v>
      </c>
      <c r="I320" s="80">
        <v>1</v>
      </c>
      <c r="J320" s="80">
        <v>2</v>
      </c>
      <c r="L320" s="80">
        <v>0</v>
      </c>
      <c r="Q320" s="80">
        <v>1</v>
      </c>
      <c r="R320" s="80">
        <v>13</v>
      </c>
      <c r="S320" s="80">
        <v>13</v>
      </c>
      <c r="T320" s="80">
        <v>1</v>
      </c>
      <c r="U320" s="82">
        <v>85</v>
      </c>
      <c r="V320" s="82">
        <v>53</v>
      </c>
      <c r="W320" s="83">
        <v>1</v>
      </c>
      <c r="Y320" s="84">
        <f t="shared" si="28"/>
        <v>2</v>
      </c>
      <c r="Z320" s="84">
        <f t="shared" si="29"/>
        <v>7</v>
      </c>
      <c r="AA320" s="84">
        <f t="shared" si="30"/>
        <v>2</v>
      </c>
      <c r="AB320" s="85">
        <f t="shared" si="31"/>
        <v>10</v>
      </c>
      <c r="AC320" s="86">
        <f t="shared" si="32"/>
        <v>3</v>
      </c>
      <c r="AD320" s="86">
        <f t="shared" si="33"/>
        <v>3</v>
      </c>
      <c r="AE320" s="86">
        <f t="shared" si="34"/>
        <v>4</v>
      </c>
      <c r="AF320" s="86"/>
      <c r="AG320" s="80">
        <v>3</v>
      </c>
      <c r="AH320" s="80">
        <v>7</v>
      </c>
    </row>
    <row r="321" spans="1:36" s="80" customFormat="1">
      <c r="A321" s="80" t="s">
        <v>755</v>
      </c>
      <c r="B321" s="80" t="s">
        <v>756</v>
      </c>
      <c r="C321" s="80" t="s">
        <v>805</v>
      </c>
      <c r="D321" s="80">
        <v>41</v>
      </c>
      <c r="E321" s="80">
        <v>1</v>
      </c>
      <c r="F321" s="80" t="s">
        <v>757</v>
      </c>
      <c r="G321" s="80">
        <v>2010</v>
      </c>
      <c r="H321" s="80">
        <v>18</v>
      </c>
      <c r="I321" s="80">
        <v>1</v>
      </c>
      <c r="J321" s="80">
        <v>2</v>
      </c>
      <c r="L321" s="80">
        <v>0</v>
      </c>
      <c r="Q321" s="80">
        <v>1</v>
      </c>
      <c r="R321" s="80">
        <v>18</v>
      </c>
      <c r="S321" s="80">
        <v>9</v>
      </c>
      <c r="T321" s="80">
        <v>1</v>
      </c>
      <c r="U321" s="82">
        <v>85</v>
      </c>
      <c r="V321" s="82">
        <v>53</v>
      </c>
      <c r="W321" s="83">
        <v>0</v>
      </c>
      <c r="Y321" s="84">
        <f t="shared" si="28"/>
        <v>2</v>
      </c>
      <c r="Z321" s="84">
        <f t="shared" si="29"/>
        <v>18</v>
      </c>
      <c r="AA321" s="84">
        <f t="shared" si="30"/>
        <v>2</v>
      </c>
      <c r="AB321" s="85">
        <f t="shared" si="31"/>
        <v>24</v>
      </c>
      <c r="AC321" s="86">
        <f t="shared" si="32"/>
        <v>6</v>
      </c>
      <c r="AD321" s="86">
        <f t="shared" si="33"/>
        <v>6</v>
      </c>
      <c r="AE321" s="86">
        <f t="shared" si="34"/>
        <v>12</v>
      </c>
      <c r="AF321" s="86"/>
      <c r="AG321" s="80">
        <v>6</v>
      </c>
      <c r="AH321" s="80">
        <v>18</v>
      </c>
    </row>
    <row r="322" spans="1:36" s="80" customFormat="1">
      <c r="A322" s="80" t="s">
        <v>758</v>
      </c>
      <c r="B322" s="80" t="s">
        <v>759</v>
      </c>
      <c r="C322" s="80" t="s">
        <v>805</v>
      </c>
      <c r="D322" s="80">
        <v>41</v>
      </c>
      <c r="E322" s="80">
        <v>1</v>
      </c>
      <c r="F322" s="80" t="s">
        <v>760</v>
      </c>
      <c r="G322" s="80">
        <v>2010</v>
      </c>
      <c r="H322" s="80">
        <v>2</v>
      </c>
      <c r="I322" s="80">
        <v>1</v>
      </c>
      <c r="J322" s="80">
        <v>1</v>
      </c>
      <c r="L322" s="80">
        <v>0</v>
      </c>
      <c r="Q322" s="80">
        <v>1</v>
      </c>
      <c r="R322" s="80">
        <v>2</v>
      </c>
      <c r="S322" s="80">
        <v>8</v>
      </c>
      <c r="T322" s="80">
        <v>1</v>
      </c>
      <c r="U322" s="82">
        <v>85</v>
      </c>
      <c r="V322" s="82">
        <v>53</v>
      </c>
      <c r="W322" s="83">
        <v>1</v>
      </c>
      <c r="Y322" s="84">
        <f t="shared" si="28"/>
        <v>1</v>
      </c>
      <c r="Z322" s="84">
        <f t="shared" si="29"/>
        <v>6</v>
      </c>
      <c r="AA322" s="84">
        <f t="shared" si="30"/>
        <v>1</v>
      </c>
      <c r="AB322" s="85">
        <f t="shared" si="31"/>
        <v>6</v>
      </c>
      <c r="AC322" s="86">
        <f t="shared" si="32"/>
        <v>6</v>
      </c>
      <c r="AD322" s="86">
        <f t="shared" si="33"/>
        <v>6</v>
      </c>
      <c r="AE322" s="86">
        <f t="shared" si="34"/>
        <v>0</v>
      </c>
      <c r="AF322" s="86"/>
      <c r="AG322" s="80">
        <v>6</v>
      </c>
    </row>
    <row r="323" spans="1:36" s="80" customFormat="1">
      <c r="A323" s="80" t="s">
        <v>761</v>
      </c>
      <c r="B323" s="80" t="s">
        <v>762</v>
      </c>
      <c r="C323" s="80" t="s">
        <v>805</v>
      </c>
      <c r="D323" s="80">
        <v>41</v>
      </c>
      <c r="E323" s="80">
        <v>1</v>
      </c>
      <c r="F323" s="80" t="s">
        <v>763</v>
      </c>
      <c r="G323" s="80">
        <v>2010</v>
      </c>
      <c r="H323" s="80">
        <v>4</v>
      </c>
      <c r="I323" s="80">
        <v>1</v>
      </c>
      <c r="J323" s="80">
        <v>2</v>
      </c>
      <c r="L323" s="80">
        <v>0</v>
      </c>
      <c r="P323" s="80">
        <v>1</v>
      </c>
      <c r="R323" s="80">
        <v>51</v>
      </c>
      <c r="S323" s="80">
        <v>14</v>
      </c>
      <c r="T323" s="80">
        <v>1</v>
      </c>
      <c r="U323" s="82">
        <v>85</v>
      </c>
      <c r="V323" s="82">
        <v>53</v>
      </c>
      <c r="W323" s="83">
        <v>11</v>
      </c>
      <c r="Y323" s="84">
        <f t="shared" ref="Y323:Y386" si="35">COUNT(AG323:AN323)</f>
        <v>2</v>
      </c>
      <c r="Z323" s="84">
        <f t="shared" ref="Z323:Z386" si="36">MAX(AG323:AN323)</f>
        <v>7</v>
      </c>
      <c r="AA323" s="84">
        <f t="shared" ref="AA323:AA386" si="37">MATCH(MAX(AG323:AN323),AG323:AN323,0)</f>
        <v>1</v>
      </c>
      <c r="AB323" s="85">
        <f t="shared" ref="AB323:AB386" si="38">SUM(AG323:AN323)</f>
        <v>11</v>
      </c>
      <c r="AC323" s="86">
        <f t="shared" ref="AC323:AC386" si="39">+AG323</f>
        <v>7</v>
      </c>
      <c r="AD323" s="86">
        <f t="shared" ref="AD323:AD386" si="40">MIN(AG323:AN323)</f>
        <v>4</v>
      </c>
      <c r="AE323" s="86">
        <f t="shared" ref="AE323:AE386" si="41">Z323-AD323</f>
        <v>3</v>
      </c>
      <c r="AF323" s="86"/>
      <c r="AG323" s="80">
        <v>7</v>
      </c>
      <c r="AH323" s="80">
        <v>4</v>
      </c>
    </row>
    <row r="324" spans="1:36" s="80" customFormat="1">
      <c r="A324" s="80" t="s">
        <v>764</v>
      </c>
      <c r="B324" s="80" t="s">
        <v>765</v>
      </c>
      <c r="C324" s="80" t="s">
        <v>805</v>
      </c>
      <c r="D324" s="80">
        <v>41</v>
      </c>
      <c r="E324" s="80">
        <v>1</v>
      </c>
      <c r="F324" s="80" t="s">
        <v>766</v>
      </c>
      <c r="G324" s="80">
        <v>2010</v>
      </c>
      <c r="H324" s="80">
        <v>7</v>
      </c>
      <c r="I324" s="80">
        <v>1</v>
      </c>
      <c r="J324" s="80">
        <v>2</v>
      </c>
      <c r="L324" s="80">
        <v>0</v>
      </c>
      <c r="O324" s="80">
        <v>1</v>
      </c>
      <c r="R324" s="80">
        <v>5</v>
      </c>
      <c r="S324" s="80">
        <v>10</v>
      </c>
      <c r="U324" s="82">
        <v>85</v>
      </c>
      <c r="V324" s="82">
        <v>53</v>
      </c>
      <c r="W324" s="83">
        <v>2</v>
      </c>
      <c r="Y324" s="84">
        <f t="shared" si="35"/>
        <v>2</v>
      </c>
      <c r="Z324" s="84">
        <f t="shared" si="36"/>
        <v>8</v>
      </c>
      <c r="AA324" s="84">
        <f t="shared" si="37"/>
        <v>1</v>
      </c>
      <c r="AB324" s="85">
        <f t="shared" si="38"/>
        <v>11</v>
      </c>
      <c r="AC324" s="86">
        <f t="shared" si="39"/>
        <v>8</v>
      </c>
      <c r="AD324" s="86">
        <f t="shared" si="40"/>
        <v>3</v>
      </c>
      <c r="AE324" s="86">
        <f t="shared" si="41"/>
        <v>5</v>
      </c>
      <c r="AF324" s="86"/>
      <c r="AG324" s="80">
        <v>8</v>
      </c>
      <c r="AH324" s="80">
        <v>3</v>
      </c>
    </row>
    <row r="325" spans="1:36" s="80" customFormat="1">
      <c r="A325" s="80" t="s">
        <v>767</v>
      </c>
      <c r="B325" s="80" t="s">
        <v>768</v>
      </c>
      <c r="C325" s="80" t="s">
        <v>805</v>
      </c>
      <c r="D325" s="80">
        <v>41</v>
      </c>
      <c r="E325" s="80">
        <v>4</v>
      </c>
      <c r="F325" s="80" t="s">
        <v>769</v>
      </c>
      <c r="G325" s="80">
        <v>2010</v>
      </c>
      <c r="H325" s="80">
        <v>13</v>
      </c>
      <c r="I325" s="80">
        <v>1</v>
      </c>
      <c r="J325" s="80">
        <v>2</v>
      </c>
      <c r="L325" s="80">
        <v>0</v>
      </c>
      <c r="O325" s="80">
        <v>1</v>
      </c>
      <c r="R325" s="80">
        <v>27</v>
      </c>
      <c r="S325" s="80">
        <v>18</v>
      </c>
      <c r="U325" s="82">
        <v>85</v>
      </c>
      <c r="V325" s="82">
        <v>53</v>
      </c>
      <c r="W325" s="83">
        <v>17</v>
      </c>
      <c r="Y325" s="84">
        <f t="shared" si="35"/>
        <v>2</v>
      </c>
      <c r="Z325" s="84">
        <f t="shared" si="36"/>
        <v>10</v>
      </c>
      <c r="AA325" s="84">
        <f t="shared" si="37"/>
        <v>1</v>
      </c>
      <c r="AB325" s="85">
        <f t="shared" si="38"/>
        <v>14</v>
      </c>
      <c r="AC325" s="86">
        <f t="shared" si="39"/>
        <v>10</v>
      </c>
      <c r="AD325" s="86">
        <f t="shared" si="40"/>
        <v>4</v>
      </c>
      <c r="AE325" s="86">
        <f t="shared" si="41"/>
        <v>6</v>
      </c>
      <c r="AF325" s="86"/>
      <c r="AG325" s="80">
        <v>10</v>
      </c>
      <c r="AH325" s="80">
        <v>4</v>
      </c>
    </row>
    <row r="326" spans="1:36" s="80" customFormat="1">
      <c r="A326" s="80" t="s">
        <v>770</v>
      </c>
      <c r="B326" s="80" t="s">
        <v>771</v>
      </c>
      <c r="C326" s="80" t="s">
        <v>805</v>
      </c>
      <c r="D326" s="80">
        <v>41</v>
      </c>
      <c r="E326" s="80">
        <v>4</v>
      </c>
      <c r="F326" s="80" t="s">
        <v>772</v>
      </c>
      <c r="G326" s="80">
        <v>2010</v>
      </c>
      <c r="H326" s="80">
        <v>10</v>
      </c>
      <c r="I326" s="80">
        <v>3</v>
      </c>
      <c r="J326" s="80">
        <v>1</v>
      </c>
      <c r="L326" s="80">
        <v>0</v>
      </c>
      <c r="Q326" s="80">
        <v>1</v>
      </c>
      <c r="R326" s="80">
        <v>19</v>
      </c>
      <c r="S326" s="80">
        <v>17</v>
      </c>
      <c r="T326" s="80">
        <v>1</v>
      </c>
      <c r="U326" s="82">
        <v>85</v>
      </c>
      <c r="V326" s="82">
        <v>53</v>
      </c>
      <c r="W326" s="83">
        <v>8</v>
      </c>
      <c r="Y326" s="84">
        <f t="shared" si="35"/>
        <v>1</v>
      </c>
      <c r="Z326" s="84">
        <f t="shared" si="36"/>
        <v>12</v>
      </c>
      <c r="AA326" s="84">
        <f t="shared" si="37"/>
        <v>1</v>
      </c>
      <c r="AB326" s="85">
        <f t="shared" si="38"/>
        <v>12</v>
      </c>
      <c r="AC326" s="86">
        <f t="shared" si="39"/>
        <v>12</v>
      </c>
      <c r="AD326" s="86">
        <f t="shared" si="40"/>
        <v>12</v>
      </c>
      <c r="AE326" s="86">
        <f t="shared" si="41"/>
        <v>0</v>
      </c>
      <c r="AF326" s="86"/>
      <c r="AG326" s="80">
        <v>12</v>
      </c>
    </row>
    <row r="327" spans="1:36" s="80" customFormat="1">
      <c r="A327" s="80" t="s">
        <v>773</v>
      </c>
      <c r="B327" s="80" t="s">
        <v>774</v>
      </c>
      <c r="C327" s="80" t="s">
        <v>805</v>
      </c>
      <c r="D327" s="80">
        <v>41</v>
      </c>
      <c r="E327" s="80">
        <v>4</v>
      </c>
      <c r="F327" s="80" t="s">
        <v>775</v>
      </c>
      <c r="G327" s="80">
        <v>2010</v>
      </c>
      <c r="H327" s="80">
        <v>22</v>
      </c>
      <c r="I327" s="80">
        <v>1</v>
      </c>
      <c r="J327" s="80">
        <v>3</v>
      </c>
      <c r="L327" s="80">
        <v>0</v>
      </c>
      <c r="P327" s="80">
        <v>1</v>
      </c>
      <c r="R327" s="80">
        <v>12</v>
      </c>
      <c r="S327" s="80">
        <v>13</v>
      </c>
      <c r="U327" s="82">
        <v>85</v>
      </c>
      <c r="V327" s="82">
        <v>53</v>
      </c>
      <c r="W327" s="83">
        <v>15</v>
      </c>
      <c r="Y327" s="84">
        <f t="shared" si="35"/>
        <v>4</v>
      </c>
      <c r="Z327" s="84">
        <f t="shared" si="36"/>
        <v>14</v>
      </c>
      <c r="AA327" s="84">
        <f t="shared" si="37"/>
        <v>4</v>
      </c>
      <c r="AB327" s="85">
        <f t="shared" si="38"/>
        <v>30</v>
      </c>
      <c r="AC327" s="86">
        <f t="shared" si="39"/>
        <v>6</v>
      </c>
      <c r="AD327" s="86">
        <f t="shared" si="40"/>
        <v>3</v>
      </c>
      <c r="AE327" s="86">
        <f t="shared" si="41"/>
        <v>11</v>
      </c>
      <c r="AF327" s="86"/>
      <c r="AG327" s="80">
        <v>6</v>
      </c>
      <c r="AH327" s="80">
        <v>3</v>
      </c>
      <c r="AI327" s="80">
        <v>7</v>
      </c>
      <c r="AJ327" s="80">
        <v>14</v>
      </c>
    </row>
    <row r="328" spans="1:36" s="80" customFormat="1">
      <c r="A328" s="80" t="s">
        <v>585</v>
      </c>
      <c r="B328" s="80" t="s">
        <v>776</v>
      </c>
      <c r="C328" s="80" t="s">
        <v>805</v>
      </c>
      <c r="D328" s="80">
        <v>41</v>
      </c>
      <c r="E328" s="80">
        <v>4</v>
      </c>
      <c r="F328" s="80" t="s">
        <v>777</v>
      </c>
      <c r="G328" s="80">
        <v>2010</v>
      </c>
      <c r="H328" s="80">
        <v>37</v>
      </c>
      <c r="I328" s="80">
        <v>1</v>
      </c>
      <c r="J328" s="80">
        <v>1</v>
      </c>
      <c r="K328" s="80">
        <v>0</v>
      </c>
      <c r="L328" s="80">
        <v>0</v>
      </c>
      <c r="Q328" s="80">
        <v>1</v>
      </c>
      <c r="R328" s="80">
        <v>1</v>
      </c>
      <c r="S328" s="80">
        <v>2</v>
      </c>
      <c r="U328" s="82">
        <v>85</v>
      </c>
      <c r="V328" s="82">
        <v>53</v>
      </c>
      <c r="W328" s="83">
        <v>10</v>
      </c>
      <c r="Y328" s="84">
        <f t="shared" si="35"/>
        <v>1</v>
      </c>
      <c r="Z328" s="84">
        <f t="shared" si="36"/>
        <v>35</v>
      </c>
      <c r="AA328" s="84">
        <f t="shared" si="37"/>
        <v>1</v>
      </c>
      <c r="AB328" s="85">
        <f t="shared" si="38"/>
        <v>35</v>
      </c>
      <c r="AC328" s="86">
        <f t="shared" si="39"/>
        <v>35</v>
      </c>
      <c r="AD328" s="86">
        <f t="shared" si="40"/>
        <v>35</v>
      </c>
      <c r="AE328" s="86">
        <f t="shared" si="41"/>
        <v>0</v>
      </c>
      <c r="AF328" s="86"/>
      <c r="AG328" s="80">
        <v>35</v>
      </c>
    </row>
    <row r="329" spans="1:36" s="80" customFormat="1">
      <c r="A329" s="80" t="s">
        <v>778</v>
      </c>
      <c r="B329" s="80" t="s">
        <v>779</v>
      </c>
      <c r="C329" s="80" t="s">
        <v>805</v>
      </c>
      <c r="D329" s="80">
        <v>41</v>
      </c>
      <c r="E329" s="80">
        <v>4</v>
      </c>
      <c r="F329" s="80" t="s">
        <v>780</v>
      </c>
      <c r="G329" s="80">
        <v>2010</v>
      </c>
      <c r="H329" s="80">
        <v>80</v>
      </c>
      <c r="I329" s="80">
        <v>1</v>
      </c>
      <c r="J329" s="80">
        <v>1</v>
      </c>
      <c r="L329" s="80">
        <v>0</v>
      </c>
      <c r="Q329" s="80">
        <v>1</v>
      </c>
      <c r="R329" s="80">
        <v>2</v>
      </c>
      <c r="S329" s="80">
        <v>6</v>
      </c>
      <c r="U329" s="82">
        <v>85</v>
      </c>
      <c r="V329" s="82">
        <v>53</v>
      </c>
      <c r="W329" s="83">
        <v>48</v>
      </c>
      <c r="Y329" s="84">
        <f t="shared" si="35"/>
        <v>1</v>
      </c>
      <c r="Z329" s="84">
        <f t="shared" si="36"/>
        <v>3</v>
      </c>
      <c r="AA329" s="84">
        <f t="shared" si="37"/>
        <v>1</v>
      </c>
      <c r="AB329" s="85">
        <f t="shared" si="38"/>
        <v>3</v>
      </c>
      <c r="AC329" s="86">
        <f t="shared" si="39"/>
        <v>3</v>
      </c>
      <c r="AD329" s="86">
        <f t="shared" si="40"/>
        <v>3</v>
      </c>
      <c r="AE329" s="86">
        <f t="shared" si="41"/>
        <v>0</v>
      </c>
      <c r="AF329" s="86"/>
      <c r="AG329" s="80">
        <v>3</v>
      </c>
    </row>
    <row r="330" spans="1:36" s="80" customFormat="1">
      <c r="A330" s="80" t="s">
        <v>781</v>
      </c>
      <c r="B330" s="80" t="s">
        <v>782</v>
      </c>
      <c r="C330" s="80" t="s">
        <v>805</v>
      </c>
      <c r="D330" s="80">
        <v>41</v>
      </c>
      <c r="E330" s="80">
        <v>4</v>
      </c>
      <c r="F330" s="80" t="s">
        <v>783</v>
      </c>
      <c r="G330" s="80">
        <v>2010</v>
      </c>
      <c r="H330" s="80">
        <v>53</v>
      </c>
      <c r="I330" s="80">
        <v>5</v>
      </c>
      <c r="J330" s="80">
        <v>1</v>
      </c>
      <c r="L330" s="80">
        <v>0</v>
      </c>
      <c r="Q330" s="80">
        <v>1</v>
      </c>
      <c r="R330" s="80">
        <v>2</v>
      </c>
      <c r="S330" s="80">
        <v>7</v>
      </c>
      <c r="U330" s="82">
        <v>85</v>
      </c>
      <c r="V330" s="82">
        <v>53</v>
      </c>
      <c r="W330" s="83">
        <v>17</v>
      </c>
      <c r="Y330" s="84">
        <f t="shared" si="35"/>
        <v>1</v>
      </c>
      <c r="Z330" s="84">
        <f t="shared" si="36"/>
        <v>30</v>
      </c>
      <c r="AA330" s="84">
        <f t="shared" si="37"/>
        <v>1</v>
      </c>
      <c r="AB330" s="85">
        <f t="shared" si="38"/>
        <v>30</v>
      </c>
      <c r="AC330" s="86">
        <f t="shared" si="39"/>
        <v>30</v>
      </c>
      <c r="AD330" s="86">
        <f t="shared" si="40"/>
        <v>30</v>
      </c>
      <c r="AE330" s="86">
        <f t="shared" si="41"/>
        <v>0</v>
      </c>
      <c r="AF330" s="86"/>
      <c r="AG330" s="80">
        <v>30</v>
      </c>
    </row>
    <row r="331" spans="1:36" s="80" customFormat="1">
      <c r="A331" s="80" t="s">
        <v>784</v>
      </c>
      <c r="B331" s="80" t="s">
        <v>785</v>
      </c>
      <c r="C331" s="80" t="s">
        <v>805</v>
      </c>
      <c r="D331" s="80">
        <v>41</v>
      </c>
      <c r="E331" s="80">
        <v>4</v>
      </c>
      <c r="F331" s="80" t="s">
        <v>786</v>
      </c>
      <c r="G331" s="80">
        <v>2010</v>
      </c>
      <c r="H331" s="80">
        <v>67</v>
      </c>
      <c r="I331" s="80">
        <v>4</v>
      </c>
      <c r="J331" s="80">
        <v>1</v>
      </c>
      <c r="K331" s="80">
        <v>1</v>
      </c>
      <c r="L331" s="80">
        <v>0</v>
      </c>
      <c r="Q331" s="80">
        <v>1</v>
      </c>
      <c r="R331" s="80">
        <v>3</v>
      </c>
      <c r="S331" s="80">
        <v>5</v>
      </c>
      <c r="U331" s="82">
        <v>85</v>
      </c>
      <c r="V331" s="82">
        <v>53</v>
      </c>
      <c r="W331" s="83">
        <v>2</v>
      </c>
      <c r="Y331" s="84">
        <f t="shared" si="35"/>
        <v>1</v>
      </c>
      <c r="Z331" s="84">
        <f t="shared" si="36"/>
        <v>69</v>
      </c>
      <c r="AA331" s="84">
        <f t="shared" si="37"/>
        <v>1</v>
      </c>
      <c r="AB331" s="85">
        <f t="shared" si="38"/>
        <v>69</v>
      </c>
      <c r="AC331" s="86">
        <f t="shared" si="39"/>
        <v>69</v>
      </c>
      <c r="AD331" s="86">
        <f t="shared" si="40"/>
        <v>69</v>
      </c>
      <c r="AE331" s="86">
        <f t="shared" si="41"/>
        <v>0</v>
      </c>
      <c r="AF331" s="86"/>
      <c r="AG331" s="80">
        <v>69</v>
      </c>
    </row>
    <row r="332" spans="1:36" s="80" customFormat="1">
      <c r="A332" s="80" t="s">
        <v>787</v>
      </c>
      <c r="B332" s="80" t="s">
        <v>788</v>
      </c>
      <c r="C332" s="80" t="s">
        <v>805</v>
      </c>
      <c r="D332" s="80">
        <v>41</v>
      </c>
      <c r="E332" s="80">
        <v>4</v>
      </c>
      <c r="F332" s="80" t="s">
        <v>789</v>
      </c>
      <c r="G332" s="80">
        <v>2010</v>
      </c>
      <c r="H332" s="80">
        <v>77</v>
      </c>
      <c r="I332" s="80">
        <v>3</v>
      </c>
      <c r="J332" s="80">
        <v>1</v>
      </c>
      <c r="L332" s="80">
        <v>0</v>
      </c>
      <c r="Q332" s="80">
        <v>1</v>
      </c>
      <c r="R332" s="80">
        <v>15</v>
      </c>
      <c r="S332" s="80">
        <v>7</v>
      </c>
      <c r="U332" s="82">
        <v>85</v>
      </c>
      <c r="V332" s="82">
        <v>53</v>
      </c>
      <c r="W332" s="83">
        <v>48</v>
      </c>
      <c r="Y332" s="84">
        <f t="shared" si="35"/>
        <v>1</v>
      </c>
      <c r="Z332" s="84">
        <f t="shared" si="36"/>
        <v>10</v>
      </c>
      <c r="AA332" s="84">
        <f t="shared" si="37"/>
        <v>1</v>
      </c>
      <c r="AB332" s="85">
        <f t="shared" si="38"/>
        <v>10</v>
      </c>
      <c r="AC332" s="86">
        <f t="shared" si="39"/>
        <v>10</v>
      </c>
      <c r="AD332" s="86">
        <f t="shared" si="40"/>
        <v>10</v>
      </c>
      <c r="AE332" s="86">
        <f t="shared" si="41"/>
        <v>0</v>
      </c>
      <c r="AF332" s="86"/>
      <c r="AG332" s="80">
        <v>10</v>
      </c>
    </row>
    <row r="333" spans="1:36" s="80" customFormat="1">
      <c r="A333" s="80" t="s">
        <v>790</v>
      </c>
      <c r="B333" s="80" t="s">
        <v>791</v>
      </c>
      <c r="C333" s="80" t="s">
        <v>805</v>
      </c>
      <c r="D333" s="80">
        <v>41</v>
      </c>
      <c r="E333" s="80">
        <v>4</v>
      </c>
      <c r="F333" s="80" t="s">
        <v>792</v>
      </c>
      <c r="G333" s="80">
        <v>2010</v>
      </c>
      <c r="H333" s="80">
        <v>37</v>
      </c>
      <c r="I333" s="80">
        <v>5</v>
      </c>
      <c r="J333" s="80">
        <v>2</v>
      </c>
      <c r="L333" s="80">
        <v>0</v>
      </c>
      <c r="Q333" s="80">
        <v>1</v>
      </c>
      <c r="R333" s="80">
        <v>2</v>
      </c>
      <c r="S333" s="80">
        <v>3</v>
      </c>
      <c r="U333" s="82">
        <v>85</v>
      </c>
      <c r="V333" s="82">
        <v>53</v>
      </c>
      <c r="W333" s="83">
        <v>5</v>
      </c>
      <c r="Y333" s="84">
        <f t="shared" si="35"/>
        <v>2</v>
      </c>
      <c r="Z333" s="84">
        <f t="shared" si="36"/>
        <v>34</v>
      </c>
      <c r="AA333" s="84">
        <f t="shared" si="37"/>
        <v>2</v>
      </c>
      <c r="AB333" s="85">
        <f t="shared" si="38"/>
        <v>58</v>
      </c>
      <c r="AC333" s="86">
        <f t="shared" si="39"/>
        <v>24</v>
      </c>
      <c r="AD333" s="86">
        <f t="shared" si="40"/>
        <v>24</v>
      </c>
      <c r="AE333" s="86">
        <f t="shared" si="41"/>
        <v>10</v>
      </c>
      <c r="AF333" s="86"/>
      <c r="AG333" s="80">
        <v>24</v>
      </c>
      <c r="AH333" s="80">
        <v>34</v>
      </c>
    </row>
    <row r="334" spans="1:36" s="80" customFormat="1">
      <c r="A334" s="80" t="s">
        <v>793</v>
      </c>
      <c r="B334" s="80" t="s">
        <v>794</v>
      </c>
      <c r="C334" s="80" t="s">
        <v>805</v>
      </c>
      <c r="D334" s="80">
        <v>41</v>
      </c>
      <c r="E334" s="80">
        <v>4</v>
      </c>
      <c r="F334" s="80" t="s">
        <v>795</v>
      </c>
      <c r="G334" s="80">
        <v>2010</v>
      </c>
      <c r="H334" s="80">
        <v>18</v>
      </c>
      <c r="I334" s="80">
        <v>1</v>
      </c>
      <c r="J334" s="80">
        <v>2</v>
      </c>
      <c r="K334" s="80">
        <v>1</v>
      </c>
      <c r="L334" s="80">
        <v>0</v>
      </c>
      <c r="P334" s="80">
        <v>1</v>
      </c>
      <c r="R334" s="80">
        <v>25</v>
      </c>
      <c r="S334" s="80">
        <v>12</v>
      </c>
      <c r="U334" s="82">
        <v>85</v>
      </c>
      <c r="V334" s="82">
        <v>53</v>
      </c>
      <c r="W334" s="83">
        <v>5</v>
      </c>
      <c r="Y334" s="84">
        <f t="shared" si="35"/>
        <v>2</v>
      </c>
      <c r="Z334" s="84">
        <f t="shared" si="36"/>
        <v>6</v>
      </c>
      <c r="AA334" s="84">
        <f t="shared" si="37"/>
        <v>1</v>
      </c>
      <c r="AB334" s="85">
        <f t="shared" si="38"/>
        <v>8</v>
      </c>
      <c r="AC334" s="86">
        <f t="shared" si="39"/>
        <v>6</v>
      </c>
      <c r="AD334" s="86">
        <f t="shared" si="40"/>
        <v>2</v>
      </c>
      <c r="AE334" s="86">
        <f t="shared" si="41"/>
        <v>4</v>
      </c>
      <c r="AF334" s="86"/>
      <c r="AG334" s="80">
        <v>6</v>
      </c>
      <c r="AH334" s="80">
        <v>2</v>
      </c>
    </row>
    <row r="335" spans="1:36" s="80" customFormat="1">
      <c r="A335" s="80" t="s">
        <v>796</v>
      </c>
      <c r="B335" s="80" t="s">
        <v>797</v>
      </c>
      <c r="C335" s="80" t="s">
        <v>805</v>
      </c>
      <c r="D335" s="80">
        <v>41</v>
      </c>
      <c r="E335" s="80">
        <v>4</v>
      </c>
      <c r="F335" s="80" t="s">
        <v>798</v>
      </c>
      <c r="G335" s="80">
        <v>2010</v>
      </c>
      <c r="H335" s="80">
        <v>16</v>
      </c>
      <c r="I335" s="80">
        <v>1</v>
      </c>
      <c r="J335" s="80">
        <v>2</v>
      </c>
      <c r="L335" s="80">
        <v>0</v>
      </c>
      <c r="O335" s="80">
        <v>1</v>
      </c>
      <c r="R335" s="80">
        <v>17</v>
      </c>
      <c r="S335" s="80">
        <v>11</v>
      </c>
      <c r="U335" s="82">
        <v>85</v>
      </c>
      <c r="V335" s="82">
        <v>53</v>
      </c>
      <c r="W335" s="83">
        <v>15</v>
      </c>
      <c r="Y335" s="84">
        <f t="shared" si="35"/>
        <v>2</v>
      </c>
      <c r="Z335" s="84">
        <f t="shared" si="36"/>
        <v>16</v>
      </c>
      <c r="AA335" s="84">
        <f t="shared" si="37"/>
        <v>1</v>
      </c>
      <c r="AB335" s="85">
        <f t="shared" si="38"/>
        <v>27</v>
      </c>
      <c r="AC335" s="86">
        <f t="shared" si="39"/>
        <v>16</v>
      </c>
      <c r="AD335" s="86">
        <f t="shared" si="40"/>
        <v>11</v>
      </c>
      <c r="AE335" s="86">
        <f t="shared" si="41"/>
        <v>5</v>
      </c>
      <c r="AF335" s="86"/>
      <c r="AG335" s="80">
        <v>16</v>
      </c>
      <c r="AH335" s="80">
        <v>11</v>
      </c>
    </row>
    <row r="336" spans="1:36" s="80" customFormat="1">
      <c r="A336" s="80" t="s">
        <v>799</v>
      </c>
      <c r="B336" s="80" t="s">
        <v>800</v>
      </c>
      <c r="C336" s="80" t="s">
        <v>805</v>
      </c>
      <c r="D336" s="80">
        <v>41</v>
      </c>
      <c r="E336" s="80">
        <v>4</v>
      </c>
      <c r="F336" s="80" t="s">
        <v>801</v>
      </c>
      <c r="G336" s="80">
        <v>2010</v>
      </c>
      <c r="H336" s="80">
        <v>6</v>
      </c>
      <c r="I336" s="80">
        <v>1</v>
      </c>
      <c r="J336" s="80">
        <v>2</v>
      </c>
      <c r="K336" s="80">
        <v>1</v>
      </c>
      <c r="L336" s="80">
        <v>0</v>
      </c>
      <c r="O336" s="80">
        <v>1</v>
      </c>
      <c r="R336" s="80">
        <v>16</v>
      </c>
      <c r="S336" s="80">
        <v>12</v>
      </c>
      <c r="U336" s="82">
        <v>85</v>
      </c>
      <c r="V336" s="82">
        <v>53</v>
      </c>
      <c r="W336" s="83">
        <v>8</v>
      </c>
      <c r="Y336" s="84">
        <f t="shared" si="35"/>
        <v>2</v>
      </c>
      <c r="Z336" s="84">
        <f t="shared" si="36"/>
        <v>6</v>
      </c>
      <c r="AA336" s="84">
        <f t="shared" si="37"/>
        <v>1</v>
      </c>
      <c r="AB336" s="85">
        <f t="shared" si="38"/>
        <v>12</v>
      </c>
      <c r="AC336" s="86">
        <f t="shared" si="39"/>
        <v>6</v>
      </c>
      <c r="AD336" s="86">
        <f t="shared" si="40"/>
        <v>6</v>
      </c>
      <c r="AE336" s="86">
        <f t="shared" si="41"/>
        <v>0</v>
      </c>
      <c r="AF336" s="86"/>
      <c r="AG336" s="80">
        <v>6</v>
      </c>
      <c r="AH336" s="80">
        <v>6</v>
      </c>
    </row>
    <row r="337" spans="1:35" s="80" customFormat="1">
      <c r="A337" s="80" t="s">
        <v>802</v>
      </c>
      <c r="B337" s="80" t="s">
        <v>803</v>
      </c>
      <c r="C337" s="80" t="s">
        <v>805</v>
      </c>
      <c r="D337" s="80">
        <v>41</v>
      </c>
      <c r="E337" s="80">
        <v>4</v>
      </c>
      <c r="F337" s="80" t="s">
        <v>804</v>
      </c>
      <c r="G337" s="80">
        <v>2010</v>
      </c>
      <c r="H337" s="80">
        <v>4</v>
      </c>
      <c r="I337" s="80">
        <v>1</v>
      </c>
      <c r="J337" s="80">
        <v>3</v>
      </c>
      <c r="K337" s="80">
        <v>1</v>
      </c>
      <c r="L337" s="80">
        <v>0</v>
      </c>
      <c r="Q337" s="80">
        <v>1</v>
      </c>
      <c r="R337" s="80">
        <v>12</v>
      </c>
      <c r="S337" s="80">
        <v>13</v>
      </c>
      <c r="U337" s="82">
        <v>85</v>
      </c>
      <c r="V337" s="82">
        <v>53</v>
      </c>
      <c r="W337" s="83">
        <v>5</v>
      </c>
      <c r="Y337" s="84">
        <f t="shared" si="35"/>
        <v>3</v>
      </c>
      <c r="Z337" s="84">
        <f t="shared" si="36"/>
        <v>6</v>
      </c>
      <c r="AA337" s="84">
        <f t="shared" si="37"/>
        <v>1</v>
      </c>
      <c r="AB337" s="85">
        <f t="shared" si="38"/>
        <v>13</v>
      </c>
      <c r="AC337" s="86">
        <f t="shared" si="39"/>
        <v>6</v>
      </c>
      <c r="AD337" s="86">
        <f t="shared" si="40"/>
        <v>2</v>
      </c>
      <c r="AE337" s="86">
        <f t="shared" si="41"/>
        <v>4</v>
      </c>
      <c r="AF337" s="86"/>
      <c r="AG337" s="80">
        <v>6</v>
      </c>
      <c r="AH337" s="80">
        <v>5</v>
      </c>
      <c r="AI337" s="80">
        <v>2</v>
      </c>
    </row>
    <row r="338" spans="1:35" s="80" customFormat="1">
      <c r="A338" s="80" t="s">
        <v>806</v>
      </c>
      <c r="B338" s="80" t="s">
        <v>807</v>
      </c>
      <c r="C338" s="80" t="s">
        <v>808</v>
      </c>
      <c r="D338" s="80">
        <v>17</v>
      </c>
      <c r="E338" s="80">
        <v>1</v>
      </c>
      <c r="F338" s="81" t="s">
        <v>1422</v>
      </c>
      <c r="G338" s="80">
        <v>2006</v>
      </c>
      <c r="H338" s="80">
        <v>19</v>
      </c>
      <c r="I338" s="80">
        <v>1</v>
      </c>
      <c r="J338" s="80">
        <v>2</v>
      </c>
      <c r="K338" s="80">
        <v>1</v>
      </c>
      <c r="L338" s="80">
        <v>0</v>
      </c>
      <c r="Q338" s="80">
        <v>1</v>
      </c>
      <c r="R338" s="80">
        <v>6</v>
      </c>
      <c r="S338" s="80">
        <v>6</v>
      </c>
      <c r="T338" s="80">
        <v>1</v>
      </c>
      <c r="U338" s="82">
        <v>62</v>
      </c>
      <c r="V338" s="82">
        <v>62</v>
      </c>
      <c r="W338" s="83">
        <v>2</v>
      </c>
      <c r="X338" s="80" t="s">
        <v>1570</v>
      </c>
      <c r="Y338" s="84">
        <f t="shared" si="35"/>
        <v>2</v>
      </c>
      <c r="Z338" s="84">
        <f t="shared" si="36"/>
        <v>18</v>
      </c>
      <c r="AA338" s="84">
        <f t="shared" si="37"/>
        <v>1</v>
      </c>
      <c r="AB338" s="85">
        <f t="shared" si="38"/>
        <v>19</v>
      </c>
      <c r="AC338" s="86">
        <f t="shared" si="39"/>
        <v>18</v>
      </c>
      <c r="AD338" s="86">
        <f t="shared" si="40"/>
        <v>1</v>
      </c>
      <c r="AE338" s="86">
        <f t="shared" si="41"/>
        <v>17</v>
      </c>
      <c r="AF338" s="86"/>
      <c r="AG338" s="80">
        <v>18</v>
      </c>
      <c r="AH338" s="80">
        <v>1</v>
      </c>
    </row>
    <row r="339" spans="1:35">
      <c r="A339" t="s">
        <v>809</v>
      </c>
      <c r="B339" t="s">
        <v>810</v>
      </c>
      <c r="C339" t="s">
        <v>808</v>
      </c>
      <c r="D339">
        <v>17</v>
      </c>
      <c r="E339">
        <v>1</v>
      </c>
      <c r="F339" s="1" t="s">
        <v>1424</v>
      </c>
      <c r="G339">
        <v>2006</v>
      </c>
      <c r="H339">
        <v>6</v>
      </c>
      <c r="I339">
        <v>1</v>
      </c>
      <c r="J339">
        <v>1</v>
      </c>
      <c r="K339">
        <v>0</v>
      </c>
      <c r="L339">
        <v>0</v>
      </c>
      <c r="Q339">
        <v>1</v>
      </c>
      <c r="R339">
        <v>13</v>
      </c>
      <c r="S339">
        <v>6</v>
      </c>
      <c r="T339">
        <v>1</v>
      </c>
      <c r="U339" s="55">
        <v>62</v>
      </c>
      <c r="V339" s="55">
        <v>62</v>
      </c>
      <c r="W339" s="65">
        <v>6</v>
      </c>
      <c r="X339" t="s">
        <v>1571</v>
      </c>
      <c r="Y339" s="45">
        <f t="shared" si="35"/>
        <v>2</v>
      </c>
      <c r="Z339" s="45">
        <f t="shared" si="36"/>
        <v>7</v>
      </c>
      <c r="AA339" s="45">
        <f t="shared" si="37"/>
        <v>1</v>
      </c>
      <c r="AB339" s="44">
        <f t="shared" si="38"/>
        <v>13</v>
      </c>
      <c r="AC339" s="69">
        <f t="shared" si="39"/>
        <v>7</v>
      </c>
      <c r="AD339" s="69">
        <f t="shared" si="40"/>
        <v>6</v>
      </c>
      <c r="AE339" s="69">
        <f t="shared" si="41"/>
        <v>1</v>
      </c>
      <c r="AF339" s="69"/>
      <c r="AG339">
        <v>7</v>
      </c>
      <c r="AH339">
        <v>6</v>
      </c>
    </row>
    <row r="340" spans="1:35">
      <c r="A340" t="s">
        <v>811</v>
      </c>
      <c r="B340" t="s">
        <v>812</v>
      </c>
      <c r="C340" t="s">
        <v>808</v>
      </c>
      <c r="D340">
        <v>17</v>
      </c>
      <c r="E340">
        <v>1</v>
      </c>
      <c r="F340" t="s">
        <v>813</v>
      </c>
      <c r="G340">
        <v>2006</v>
      </c>
      <c r="H340">
        <v>49</v>
      </c>
      <c r="I340">
        <v>1</v>
      </c>
      <c r="J340">
        <v>1</v>
      </c>
      <c r="K340">
        <v>0</v>
      </c>
      <c r="L340">
        <v>0</v>
      </c>
      <c r="Q340">
        <v>1</v>
      </c>
      <c r="R340">
        <v>11</v>
      </c>
      <c r="S340">
        <v>5</v>
      </c>
      <c r="T340">
        <v>0</v>
      </c>
      <c r="U340" s="55">
        <v>62</v>
      </c>
      <c r="V340" s="55">
        <v>62</v>
      </c>
      <c r="W340" s="65">
        <v>6</v>
      </c>
      <c r="Y340" s="45">
        <f t="shared" si="35"/>
        <v>1</v>
      </c>
      <c r="Z340" s="45">
        <f t="shared" si="36"/>
        <v>50</v>
      </c>
      <c r="AA340" s="45">
        <f t="shared" si="37"/>
        <v>1</v>
      </c>
      <c r="AB340" s="44">
        <f t="shared" si="38"/>
        <v>50</v>
      </c>
      <c r="AC340" s="69">
        <f t="shared" si="39"/>
        <v>50</v>
      </c>
      <c r="AD340" s="69">
        <f t="shared" si="40"/>
        <v>50</v>
      </c>
      <c r="AE340" s="69">
        <f t="shared" si="41"/>
        <v>0</v>
      </c>
      <c r="AF340" s="69"/>
      <c r="AG340">
        <v>50</v>
      </c>
    </row>
    <row r="341" spans="1:35">
      <c r="A341" t="s">
        <v>814</v>
      </c>
      <c r="B341" t="s">
        <v>815</v>
      </c>
      <c r="C341" t="s">
        <v>808</v>
      </c>
      <c r="D341">
        <v>17</v>
      </c>
      <c r="E341">
        <v>1</v>
      </c>
      <c r="F341" t="s">
        <v>816</v>
      </c>
      <c r="G341">
        <v>2006</v>
      </c>
      <c r="H341">
        <v>21</v>
      </c>
      <c r="I341">
        <v>1</v>
      </c>
      <c r="J341">
        <v>1</v>
      </c>
      <c r="K341">
        <v>0</v>
      </c>
      <c r="L341">
        <v>0</v>
      </c>
      <c r="Q341">
        <v>1</v>
      </c>
      <c r="R341">
        <v>1</v>
      </c>
      <c r="S341">
        <v>2</v>
      </c>
      <c r="T341">
        <v>0</v>
      </c>
      <c r="U341" s="55">
        <v>62</v>
      </c>
      <c r="V341" s="55">
        <v>62</v>
      </c>
      <c r="W341" s="65">
        <v>3</v>
      </c>
      <c r="Y341" s="45">
        <f t="shared" si="35"/>
        <v>1</v>
      </c>
      <c r="Z341" s="45">
        <f t="shared" si="36"/>
        <v>12</v>
      </c>
      <c r="AA341" s="45">
        <f t="shared" si="37"/>
        <v>1</v>
      </c>
      <c r="AB341" s="44">
        <f t="shared" si="38"/>
        <v>12</v>
      </c>
      <c r="AC341" s="69">
        <f t="shared" si="39"/>
        <v>12</v>
      </c>
      <c r="AD341" s="69">
        <f t="shared" si="40"/>
        <v>12</v>
      </c>
      <c r="AE341" s="69">
        <f t="shared" si="41"/>
        <v>0</v>
      </c>
      <c r="AF341" s="69"/>
      <c r="AG341">
        <v>12</v>
      </c>
    </row>
    <row r="342" spans="1:35">
      <c r="A342" t="s">
        <v>817</v>
      </c>
      <c r="B342" t="s">
        <v>818</v>
      </c>
      <c r="C342" t="s">
        <v>808</v>
      </c>
      <c r="D342">
        <v>17</v>
      </c>
      <c r="E342">
        <v>1</v>
      </c>
      <c r="F342" t="s">
        <v>819</v>
      </c>
      <c r="G342">
        <v>2006</v>
      </c>
      <c r="H342">
        <v>11</v>
      </c>
      <c r="I342">
        <v>5</v>
      </c>
      <c r="J342">
        <v>2</v>
      </c>
      <c r="K342">
        <v>0</v>
      </c>
      <c r="L342">
        <v>0</v>
      </c>
      <c r="N342">
        <v>1</v>
      </c>
      <c r="R342">
        <v>7</v>
      </c>
      <c r="S342">
        <v>9</v>
      </c>
      <c r="T342">
        <v>0</v>
      </c>
      <c r="U342" s="55">
        <v>62</v>
      </c>
      <c r="V342" s="55">
        <v>62</v>
      </c>
      <c r="W342" s="65">
        <v>5</v>
      </c>
      <c r="Y342" s="45">
        <f t="shared" si="35"/>
        <v>2</v>
      </c>
      <c r="Z342" s="45">
        <f t="shared" si="36"/>
        <v>14</v>
      </c>
      <c r="AA342" s="45">
        <f t="shared" si="37"/>
        <v>1</v>
      </c>
      <c r="AB342" s="44">
        <f t="shared" si="38"/>
        <v>15</v>
      </c>
      <c r="AC342" s="69">
        <f t="shared" si="39"/>
        <v>14</v>
      </c>
      <c r="AD342" s="69">
        <f t="shared" si="40"/>
        <v>1</v>
      </c>
      <c r="AE342" s="69">
        <f t="shared" si="41"/>
        <v>13</v>
      </c>
      <c r="AF342" s="69"/>
      <c r="AG342">
        <v>14</v>
      </c>
      <c r="AH342">
        <v>1</v>
      </c>
    </row>
    <row r="343" spans="1:35">
      <c r="A343" t="s">
        <v>820</v>
      </c>
      <c r="B343" t="s">
        <v>821</v>
      </c>
      <c r="C343" t="s">
        <v>808</v>
      </c>
      <c r="D343">
        <v>17</v>
      </c>
      <c r="E343">
        <v>1</v>
      </c>
      <c r="F343" t="s">
        <v>822</v>
      </c>
      <c r="G343">
        <v>2006</v>
      </c>
      <c r="H343">
        <v>55</v>
      </c>
      <c r="I343">
        <v>3</v>
      </c>
      <c r="J343">
        <v>1</v>
      </c>
      <c r="K343">
        <v>0</v>
      </c>
      <c r="L343">
        <v>0</v>
      </c>
      <c r="Q343">
        <v>1</v>
      </c>
      <c r="R343">
        <v>4</v>
      </c>
      <c r="S343">
        <v>3</v>
      </c>
      <c r="T343">
        <v>1</v>
      </c>
      <c r="U343" s="55">
        <v>62</v>
      </c>
      <c r="V343" s="55">
        <v>62</v>
      </c>
      <c r="W343" s="65">
        <v>8</v>
      </c>
      <c r="X343" t="s">
        <v>1572</v>
      </c>
      <c r="Y343" s="45">
        <f t="shared" si="35"/>
        <v>1</v>
      </c>
      <c r="Z343" s="45">
        <f t="shared" si="36"/>
        <v>63</v>
      </c>
      <c r="AA343" s="45">
        <f t="shared" si="37"/>
        <v>1</v>
      </c>
      <c r="AB343" s="44">
        <f t="shared" si="38"/>
        <v>63</v>
      </c>
      <c r="AC343" s="69">
        <f t="shared" si="39"/>
        <v>63</v>
      </c>
      <c r="AD343" s="69">
        <f t="shared" si="40"/>
        <v>63</v>
      </c>
      <c r="AE343" s="69">
        <f t="shared" si="41"/>
        <v>0</v>
      </c>
      <c r="AF343" s="69"/>
      <c r="AG343">
        <v>63</v>
      </c>
    </row>
    <row r="344" spans="1:35">
      <c r="A344" t="s">
        <v>823</v>
      </c>
      <c r="B344" t="s">
        <v>824</v>
      </c>
      <c r="C344" t="s">
        <v>808</v>
      </c>
      <c r="D344">
        <v>17</v>
      </c>
      <c r="E344">
        <v>1</v>
      </c>
      <c r="F344" t="s">
        <v>825</v>
      </c>
      <c r="G344">
        <v>2006</v>
      </c>
      <c r="H344">
        <v>18</v>
      </c>
      <c r="I344">
        <v>1</v>
      </c>
      <c r="J344">
        <v>2</v>
      </c>
      <c r="K344">
        <v>1</v>
      </c>
      <c r="L344">
        <v>0</v>
      </c>
      <c r="Q344">
        <v>1</v>
      </c>
      <c r="R344">
        <v>61</v>
      </c>
      <c r="S344">
        <v>11</v>
      </c>
      <c r="T344">
        <v>1</v>
      </c>
      <c r="U344" s="55">
        <v>62</v>
      </c>
      <c r="V344" s="55">
        <v>62</v>
      </c>
      <c r="W344" s="65">
        <v>72</v>
      </c>
      <c r="Y344" s="45">
        <f t="shared" si="35"/>
        <v>2</v>
      </c>
      <c r="Z344" s="45">
        <f t="shared" si="36"/>
        <v>18</v>
      </c>
      <c r="AA344" s="45">
        <f t="shared" si="37"/>
        <v>1</v>
      </c>
      <c r="AB344" s="44">
        <f t="shared" si="38"/>
        <v>21</v>
      </c>
      <c r="AC344" s="69">
        <f t="shared" si="39"/>
        <v>18</v>
      </c>
      <c r="AD344" s="69">
        <f t="shared" si="40"/>
        <v>3</v>
      </c>
      <c r="AE344" s="69">
        <f t="shared" si="41"/>
        <v>15</v>
      </c>
      <c r="AF344" s="69"/>
      <c r="AG344">
        <v>18</v>
      </c>
      <c r="AH344">
        <v>3</v>
      </c>
    </row>
    <row r="345" spans="1:35">
      <c r="A345" t="s">
        <v>826</v>
      </c>
      <c r="B345" t="s">
        <v>827</v>
      </c>
      <c r="C345" t="s">
        <v>808</v>
      </c>
      <c r="D345">
        <v>17</v>
      </c>
      <c r="E345">
        <v>1</v>
      </c>
      <c r="F345" t="s">
        <v>828</v>
      </c>
      <c r="G345">
        <v>2006</v>
      </c>
      <c r="H345">
        <v>9</v>
      </c>
      <c r="I345">
        <v>2</v>
      </c>
      <c r="J345">
        <v>3</v>
      </c>
      <c r="K345">
        <v>0</v>
      </c>
      <c r="L345">
        <v>1</v>
      </c>
      <c r="Q345">
        <v>1</v>
      </c>
      <c r="R345">
        <v>27</v>
      </c>
      <c r="S345">
        <v>9</v>
      </c>
      <c r="T345">
        <v>0</v>
      </c>
      <c r="U345" s="55">
        <v>62</v>
      </c>
      <c r="V345" s="55">
        <v>62</v>
      </c>
      <c r="W345" s="65">
        <v>10</v>
      </c>
      <c r="Y345" s="45">
        <f t="shared" si="35"/>
        <v>3</v>
      </c>
      <c r="Z345" s="45">
        <f t="shared" si="36"/>
        <v>13</v>
      </c>
      <c r="AA345" s="45">
        <f t="shared" si="37"/>
        <v>1</v>
      </c>
      <c r="AB345" s="44">
        <f t="shared" si="38"/>
        <v>22</v>
      </c>
      <c r="AC345" s="69">
        <f t="shared" si="39"/>
        <v>13</v>
      </c>
      <c r="AD345" s="69">
        <f t="shared" si="40"/>
        <v>1</v>
      </c>
      <c r="AE345" s="69">
        <f t="shared" si="41"/>
        <v>12</v>
      </c>
      <c r="AF345" s="69"/>
      <c r="AG345">
        <v>13</v>
      </c>
      <c r="AH345">
        <v>8</v>
      </c>
      <c r="AI345">
        <v>1</v>
      </c>
    </row>
    <row r="346" spans="1:35">
      <c r="A346" t="s">
        <v>829</v>
      </c>
      <c r="B346" t="s">
        <v>830</v>
      </c>
      <c r="C346" t="s">
        <v>808</v>
      </c>
      <c r="D346">
        <v>17</v>
      </c>
      <c r="E346">
        <v>1</v>
      </c>
      <c r="F346" t="s">
        <v>831</v>
      </c>
      <c r="G346">
        <v>2006</v>
      </c>
      <c r="H346">
        <v>2</v>
      </c>
      <c r="I346">
        <v>1</v>
      </c>
      <c r="J346">
        <v>2</v>
      </c>
      <c r="K346">
        <v>1</v>
      </c>
      <c r="L346">
        <v>1</v>
      </c>
      <c r="O346">
        <v>1</v>
      </c>
      <c r="R346">
        <v>11</v>
      </c>
      <c r="S346">
        <v>8</v>
      </c>
      <c r="T346">
        <v>0</v>
      </c>
      <c r="U346" s="55">
        <v>62</v>
      </c>
      <c r="V346" s="55">
        <v>62</v>
      </c>
      <c r="W346" s="65">
        <v>1</v>
      </c>
      <c r="Y346" s="45">
        <f t="shared" si="35"/>
        <v>2</v>
      </c>
      <c r="Z346" s="45">
        <f t="shared" si="36"/>
        <v>2</v>
      </c>
      <c r="AA346" s="45">
        <f t="shared" si="37"/>
        <v>2</v>
      </c>
      <c r="AB346" s="44">
        <f t="shared" si="38"/>
        <v>3</v>
      </c>
      <c r="AC346" s="69">
        <f t="shared" si="39"/>
        <v>1</v>
      </c>
      <c r="AD346" s="69">
        <f t="shared" si="40"/>
        <v>1</v>
      </c>
      <c r="AE346" s="69">
        <f t="shared" si="41"/>
        <v>1</v>
      </c>
      <c r="AF346" s="69"/>
      <c r="AG346">
        <v>1</v>
      </c>
      <c r="AH346">
        <v>2</v>
      </c>
    </row>
    <row r="347" spans="1:35">
      <c r="A347" t="s">
        <v>832</v>
      </c>
      <c r="B347" t="s">
        <v>833</v>
      </c>
      <c r="C347" t="s">
        <v>808</v>
      </c>
      <c r="D347">
        <v>17</v>
      </c>
      <c r="E347">
        <v>1</v>
      </c>
      <c r="F347" t="s">
        <v>834</v>
      </c>
      <c r="G347">
        <v>2006</v>
      </c>
      <c r="H347">
        <v>3</v>
      </c>
      <c r="I347">
        <v>1</v>
      </c>
      <c r="J347">
        <v>1</v>
      </c>
      <c r="K347">
        <v>1</v>
      </c>
      <c r="L347">
        <v>1</v>
      </c>
      <c r="P347">
        <v>1</v>
      </c>
      <c r="R347">
        <v>14</v>
      </c>
      <c r="S347">
        <v>10</v>
      </c>
      <c r="T347">
        <v>0</v>
      </c>
      <c r="U347" s="55">
        <v>62</v>
      </c>
      <c r="V347" s="55">
        <v>62</v>
      </c>
      <c r="W347" s="65">
        <v>4</v>
      </c>
      <c r="Y347" s="45">
        <f t="shared" si="35"/>
        <v>1</v>
      </c>
      <c r="Z347" s="45">
        <f t="shared" si="36"/>
        <v>10</v>
      </c>
      <c r="AA347" s="45">
        <f t="shared" si="37"/>
        <v>1</v>
      </c>
      <c r="AB347" s="44">
        <f t="shared" si="38"/>
        <v>10</v>
      </c>
      <c r="AC347" s="69">
        <f t="shared" si="39"/>
        <v>10</v>
      </c>
      <c r="AD347" s="69">
        <f t="shared" si="40"/>
        <v>10</v>
      </c>
      <c r="AE347" s="69">
        <f t="shared" si="41"/>
        <v>0</v>
      </c>
      <c r="AF347" s="69"/>
      <c r="AG347">
        <v>10</v>
      </c>
    </row>
    <row r="348" spans="1:35">
      <c r="A348" t="s">
        <v>835</v>
      </c>
      <c r="B348" t="s">
        <v>836</v>
      </c>
      <c r="C348" t="s">
        <v>808</v>
      </c>
      <c r="D348">
        <v>17</v>
      </c>
      <c r="E348">
        <v>1</v>
      </c>
      <c r="F348" t="s">
        <v>584</v>
      </c>
      <c r="G348">
        <v>2006</v>
      </c>
      <c r="H348">
        <v>8</v>
      </c>
      <c r="I348">
        <v>1</v>
      </c>
      <c r="J348">
        <v>2</v>
      </c>
      <c r="K348">
        <v>0</v>
      </c>
      <c r="L348">
        <v>0</v>
      </c>
      <c r="Q348">
        <v>1</v>
      </c>
      <c r="R348">
        <v>13</v>
      </c>
      <c r="S348">
        <v>10</v>
      </c>
      <c r="T348">
        <v>1</v>
      </c>
      <c r="U348" s="55">
        <v>62</v>
      </c>
      <c r="V348" s="55">
        <v>62</v>
      </c>
      <c r="W348" s="65">
        <v>10</v>
      </c>
      <c r="X348" t="s">
        <v>1573</v>
      </c>
      <c r="Y348" s="45">
        <f t="shared" si="35"/>
        <v>2</v>
      </c>
      <c r="Z348" s="45">
        <f t="shared" si="36"/>
        <v>6</v>
      </c>
      <c r="AA348" s="45">
        <f t="shared" si="37"/>
        <v>2</v>
      </c>
      <c r="AB348" s="44">
        <f t="shared" si="38"/>
        <v>10</v>
      </c>
      <c r="AC348" s="69">
        <f t="shared" si="39"/>
        <v>4</v>
      </c>
      <c r="AD348" s="69">
        <f t="shared" si="40"/>
        <v>4</v>
      </c>
      <c r="AE348" s="69">
        <f t="shared" si="41"/>
        <v>2</v>
      </c>
      <c r="AF348" s="69"/>
      <c r="AG348">
        <v>4</v>
      </c>
      <c r="AH348">
        <v>6</v>
      </c>
    </row>
    <row r="349" spans="1:35">
      <c r="A349" t="s">
        <v>837</v>
      </c>
      <c r="B349" t="s">
        <v>838</v>
      </c>
      <c r="C349" t="s">
        <v>808</v>
      </c>
      <c r="D349">
        <v>17</v>
      </c>
      <c r="E349">
        <v>1</v>
      </c>
      <c r="F349" t="s">
        <v>839</v>
      </c>
      <c r="G349">
        <v>2006</v>
      </c>
      <c r="H349">
        <v>12</v>
      </c>
      <c r="I349">
        <v>1</v>
      </c>
      <c r="J349">
        <v>2</v>
      </c>
      <c r="K349">
        <v>0</v>
      </c>
      <c r="L349">
        <v>0</v>
      </c>
      <c r="N349">
        <v>1</v>
      </c>
      <c r="R349">
        <v>23</v>
      </c>
      <c r="S349">
        <v>7</v>
      </c>
      <c r="T349">
        <v>0</v>
      </c>
      <c r="U349" s="55">
        <v>62</v>
      </c>
      <c r="V349" s="55">
        <v>62</v>
      </c>
      <c r="W349" s="65">
        <v>8</v>
      </c>
      <c r="Y349" s="45">
        <f t="shared" si="35"/>
        <v>2</v>
      </c>
      <c r="Z349" s="45">
        <f t="shared" si="36"/>
        <v>3</v>
      </c>
      <c r="AA349" s="45">
        <f t="shared" si="37"/>
        <v>1</v>
      </c>
      <c r="AB349" s="44">
        <f t="shared" si="38"/>
        <v>4</v>
      </c>
      <c r="AC349" s="69">
        <f t="shared" si="39"/>
        <v>3</v>
      </c>
      <c r="AD349" s="69">
        <f t="shared" si="40"/>
        <v>1</v>
      </c>
      <c r="AE349" s="69">
        <f t="shared" si="41"/>
        <v>2</v>
      </c>
      <c r="AF349" s="69"/>
      <c r="AG349">
        <v>3</v>
      </c>
      <c r="AH349">
        <v>1</v>
      </c>
    </row>
    <row r="350" spans="1:35">
      <c r="A350" t="s">
        <v>840</v>
      </c>
      <c r="B350" t="s">
        <v>841</v>
      </c>
      <c r="C350" t="s">
        <v>808</v>
      </c>
      <c r="D350">
        <v>17</v>
      </c>
      <c r="E350">
        <v>4</v>
      </c>
      <c r="F350" t="s">
        <v>842</v>
      </c>
      <c r="G350">
        <v>2006</v>
      </c>
      <c r="H350">
        <v>2</v>
      </c>
      <c r="I350">
        <v>1</v>
      </c>
      <c r="J350">
        <v>1</v>
      </c>
      <c r="K350">
        <v>0</v>
      </c>
      <c r="L350">
        <v>0</v>
      </c>
      <c r="Q350">
        <v>1</v>
      </c>
      <c r="R350">
        <v>6</v>
      </c>
      <c r="S350">
        <v>4</v>
      </c>
      <c r="T350">
        <v>1</v>
      </c>
      <c r="U350" s="55">
        <v>62</v>
      </c>
      <c r="V350" s="55">
        <v>62</v>
      </c>
      <c r="W350" s="65">
        <v>2</v>
      </c>
      <c r="Y350" s="45">
        <f t="shared" si="35"/>
        <v>1</v>
      </c>
      <c r="Z350" s="45">
        <f t="shared" si="36"/>
        <v>2</v>
      </c>
      <c r="AA350" s="45">
        <f t="shared" si="37"/>
        <v>1</v>
      </c>
      <c r="AB350" s="44">
        <f t="shared" si="38"/>
        <v>2</v>
      </c>
      <c r="AC350" s="69">
        <f t="shared" si="39"/>
        <v>2</v>
      </c>
      <c r="AD350" s="69">
        <f t="shared" si="40"/>
        <v>2</v>
      </c>
      <c r="AE350" s="69">
        <f t="shared" si="41"/>
        <v>0</v>
      </c>
      <c r="AF350" s="69"/>
      <c r="AG350">
        <v>2</v>
      </c>
    </row>
    <row r="351" spans="1:35">
      <c r="A351" t="s">
        <v>843</v>
      </c>
      <c r="B351" t="s">
        <v>844</v>
      </c>
      <c r="C351" t="s">
        <v>808</v>
      </c>
      <c r="D351">
        <v>17</v>
      </c>
      <c r="E351">
        <v>4</v>
      </c>
      <c r="F351" t="s">
        <v>845</v>
      </c>
      <c r="G351">
        <v>2006</v>
      </c>
      <c r="H351">
        <v>8</v>
      </c>
      <c r="I351">
        <v>1</v>
      </c>
      <c r="J351">
        <v>2</v>
      </c>
      <c r="K351">
        <v>0</v>
      </c>
      <c r="L351">
        <v>0</v>
      </c>
      <c r="Q351">
        <v>1</v>
      </c>
      <c r="R351">
        <v>2</v>
      </c>
      <c r="S351">
        <v>3</v>
      </c>
      <c r="T351">
        <v>1</v>
      </c>
      <c r="U351" s="55">
        <v>62</v>
      </c>
      <c r="V351" s="55">
        <v>62</v>
      </c>
      <c r="W351" s="65">
        <v>1</v>
      </c>
      <c r="Y351" s="45">
        <f t="shared" si="35"/>
        <v>2</v>
      </c>
      <c r="Z351" s="45">
        <f t="shared" si="36"/>
        <v>6</v>
      </c>
      <c r="AA351" s="45">
        <f t="shared" si="37"/>
        <v>2</v>
      </c>
      <c r="AB351" s="44">
        <f t="shared" si="38"/>
        <v>9</v>
      </c>
      <c r="AC351" s="69">
        <f t="shared" si="39"/>
        <v>3</v>
      </c>
      <c r="AD351" s="69">
        <f t="shared" si="40"/>
        <v>3</v>
      </c>
      <c r="AE351" s="69">
        <f t="shared" si="41"/>
        <v>3</v>
      </c>
      <c r="AF351" s="69"/>
      <c r="AG351">
        <v>3</v>
      </c>
      <c r="AH351">
        <v>6</v>
      </c>
    </row>
    <row r="352" spans="1:35">
      <c r="A352" t="s">
        <v>1600</v>
      </c>
      <c r="B352" t="s">
        <v>846</v>
      </c>
      <c r="C352" t="s">
        <v>808</v>
      </c>
      <c r="D352">
        <v>17</v>
      </c>
      <c r="E352">
        <v>4</v>
      </c>
      <c r="F352" t="s">
        <v>847</v>
      </c>
      <c r="G352">
        <v>2006</v>
      </c>
      <c r="H352">
        <v>19</v>
      </c>
      <c r="I352">
        <v>3</v>
      </c>
      <c r="J352">
        <v>1</v>
      </c>
      <c r="K352">
        <v>0</v>
      </c>
      <c r="L352">
        <v>0</v>
      </c>
      <c r="O352">
        <v>1</v>
      </c>
      <c r="R352">
        <v>26</v>
      </c>
      <c r="S352">
        <v>11</v>
      </c>
      <c r="T352">
        <v>1</v>
      </c>
      <c r="U352" s="55">
        <v>62</v>
      </c>
      <c r="V352" s="55">
        <v>62</v>
      </c>
      <c r="W352" s="65">
        <v>38</v>
      </c>
      <c r="Y352" s="45">
        <f t="shared" si="35"/>
        <v>1</v>
      </c>
      <c r="Z352" s="45">
        <f t="shared" si="36"/>
        <v>1</v>
      </c>
      <c r="AA352" s="45">
        <f t="shared" si="37"/>
        <v>1</v>
      </c>
      <c r="AB352" s="44">
        <f t="shared" si="38"/>
        <v>1</v>
      </c>
      <c r="AC352" s="69">
        <f t="shared" si="39"/>
        <v>1</v>
      </c>
      <c r="AD352" s="69">
        <f t="shared" si="40"/>
        <v>1</v>
      </c>
      <c r="AE352" s="69">
        <f t="shared" si="41"/>
        <v>0</v>
      </c>
      <c r="AF352" s="69"/>
      <c r="AG352">
        <v>1</v>
      </c>
    </row>
    <row r="353" spans="1:36">
      <c r="A353" t="s">
        <v>848</v>
      </c>
      <c r="B353" t="s">
        <v>849</v>
      </c>
      <c r="C353" t="s">
        <v>808</v>
      </c>
      <c r="D353">
        <v>17</v>
      </c>
      <c r="E353">
        <v>4</v>
      </c>
      <c r="F353" t="s">
        <v>850</v>
      </c>
      <c r="G353">
        <v>2006</v>
      </c>
      <c r="H353">
        <v>6</v>
      </c>
      <c r="I353">
        <v>1</v>
      </c>
      <c r="J353">
        <v>1</v>
      </c>
      <c r="K353">
        <v>0</v>
      </c>
      <c r="L353">
        <v>0</v>
      </c>
      <c r="N353">
        <v>1</v>
      </c>
      <c r="R353">
        <v>20</v>
      </c>
      <c r="S353">
        <v>10</v>
      </c>
      <c r="T353">
        <v>1</v>
      </c>
      <c r="U353" s="55">
        <v>62</v>
      </c>
      <c r="V353" s="55">
        <v>62</v>
      </c>
      <c r="W353" s="65">
        <v>4</v>
      </c>
      <c r="Y353" s="45">
        <f t="shared" si="35"/>
        <v>1</v>
      </c>
      <c r="Z353" s="45">
        <f t="shared" si="36"/>
        <v>8</v>
      </c>
      <c r="AA353" s="45">
        <f t="shared" si="37"/>
        <v>1</v>
      </c>
      <c r="AB353" s="44">
        <f t="shared" si="38"/>
        <v>8</v>
      </c>
      <c r="AC353" s="69">
        <f t="shared" si="39"/>
        <v>8</v>
      </c>
      <c r="AD353" s="69">
        <f t="shared" si="40"/>
        <v>8</v>
      </c>
      <c r="AE353" s="69">
        <f t="shared" si="41"/>
        <v>0</v>
      </c>
      <c r="AF353" s="69"/>
      <c r="AG353">
        <v>8</v>
      </c>
    </row>
    <row r="354" spans="1:36">
      <c r="A354" t="s">
        <v>851</v>
      </c>
      <c r="B354" t="s">
        <v>852</v>
      </c>
      <c r="C354" t="s">
        <v>808</v>
      </c>
      <c r="D354">
        <v>17</v>
      </c>
      <c r="E354">
        <v>4</v>
      </c>
      <c r="F354" t="s">
        <v>853</v>
      </c>
      <c r="G354">
        <v>2006</v>
      </c>
      <c r="H354">
        <v>14</v>
      </c>
      <c r="I354">
        <v>1</v>
      </c>
      <c r="J354">
        <v>3</v>
      </c>
      <c r="K354">
        <v>1</v>
      </c>
      <c r="L354">
        <v>0</v>
      </c>
      <c r="O354">
        <v>1</v>
      </c>
      <c r="R354">
        <v>34</v>
      </c>
      <c r="S354">
        <v>8</v>
      </c>
      <c r="T354">
        <v>0</v>
      </c>
      <c r="U354" s="55">
        <v>62</v>
      </c>
      <c r="V354" s="55">
        <v>62</v>
      </c>
      <c r="W354" s="65">
        <v>104</v>
      </c>
      <c r="Y354" s="45">
        <f t="shared" si="35"/>
        <v>3</v>
      </c>
      <c r="Z354" s="45">
        <f t="shared" si="36"/>
        <v>13</v>
      </c>
      <c r="AA354" s="45">
        <f t="shared" si="37"/>
        <v>1</v>
      </c>
      <c r="AB354" s="44">
        <f t="shared" si="38"/>
        <v>23</v>
      </c>
      <c r="AC354" s="69">
        <f t="shared" si="39"/>
        <v>13</v>
      </c>
      <c r="AD354" s="69">
        <f t="shared" si="40"/>
        <v>1</v>
      </c>
      <c r="AE354" s="69">
        <f t="shared" si="41"/>
        <v>12</v>
      </c>
      <c r="AF354" s="69"/>
      <c r="AG354">
        <v>13</v>
      </c>
      <c r="AH354">
        <v>9</v>
      </c>
      <c r="AI354">
        <v>1</v>
      </c>
    </row>
    <row r="355" spans="1:36">
      <c r="A355" t="s">
        <v>854</v>
      </c>
      <c r="B355" t="s">
        <v>855</v>
      </c>
      <c r="C355" t="s">
        <v>808</v>
      </c>
      <c r="D355">
        <v>17</v>
      </c>
      <c r="E355">
        <v>4</v>
      </c>
      <c r="F355" t="s">
        <v>856</v>
      </c>
      <c r="G355">
        <v>2006</v>
      </c>
      <c r="H355">
        <v>10</v>
      </c>
      <c r="I355">
        <v>1</v>
      </c>
      <c r="J355">
        <v>2</v>
      </c>
      <c r="K355">
        <v>1</v>
      </c>
      <c r="L355">
        <v>0</v>
      </c>
      <c r="O355">
        <v>1</v>
      </c>
      <c r="R355">
        <v>16</v>
      </c>
      <c r="S355">
        <v>10</v>
      </c>
      <c r="T355">
        <v>0</v>
      </c>
      <c r="U355" s="55">
        <v>62</v>
      </c>
      <c r="V355" s="55">
        <v>62</v>
      </c>
      <c r="W355" s="65">
        <v>70</v>
      </c>
      <c r="Y355" s="45">
        <f t="shared" si="35"/>
        <v>2</v>
      </c>
      <c r="Z355" s="45">
        <f t="shared" si="36"/>
        <v>13</v>
      </c>
      <c r="AA355" s="45">
        <f t="shared" si="37"/>
        <v>1</v>
      </c>
      <c r="AB355" s="44">
        <f t="shared" si="38"/>
        <v>14</v>
      </c>
      <c r="AC355" s="69">
        <f t="shared" si="39"/>
        <v>13</v>
      </c>
      <c r="AD355" s="69">
        <f t="shared" si="40"/>
        <v>1</v>
      </c>
      <c r="AE355" s="69">
        <f t="shared" si="41"/>
        <v>12</v>
      </c>
      <c r="AF355" s="69"/>
      <c r="AG355">
        <v>13</v>
      </c>
      <c r="AH355">
        <v>1</v>
      </c>
    </row>
    <row r="356" spans="1:36">
      <c r="A356" t="s">
        <v>857</v>
      </c>
      <c r="B356" t="s">
        <v>858</v>
      </c>
      <c r="C356" t="s">
        <v>808</v>
      </c>
      <c r="D356">
        <v>17</v>
      </c>
      <c r="E356">
        <v>4</v>
      </c>
      <c r="F356" t="s">
        <v>859</v>
      </c>
      <c r="G356">
        <v>2006</v>
      </c>
      <c r="H356">
        <v>16</v>
      </c>
      <c r="I356">
        <v>1</v>
      </c>
      <c r="J356">
        <v>4</v>
      </c>
      <c r="K356">
        <v>0</v>
      </c>
      <c r="L356">
        <v>1</v>
      </c>
      <c r="O356">
        <v>1</v>
      </c>
      <c r="R356">
        <v>16</v>
      </c>
      <c r="S356">
        <v>8</v>
      </c>
      <c r="T356">
        <v>0</v>
      </c>
      <c r="U356" s="55">
        <v>62</v>
      </c>
      <c r="V356" s="55">
        <v>62</v>
      </c>
      <c r="W356" s="65">
        <v>30</v>
      </c>
      <c r="Y356" s="45">
        <f t="shared" si="35"/>
        <v>4</v>
      </c>
      <c r="Z356" s="45">
        <f t="shared" si="36"/>
        <v>18</v>
      </c>
      <c r="AA356" s="45">
        <f t="shared" si="37"/>
        <v>4</v>
      </c>
      <c r="AB356" s="44">
        <f t="shared" si="38"/>
        <v>45</v>
      </c>
      <c r="AC356" s="69">
        <f t="shared" si="39"/>
        <v>12</v>
      </c>
      <c r="AD356" s="69">
        <f t="shared" si="40"/>
        <v>6</v>
      </c>
      <c r="AE356" s="69">
        <f t="shared" si="41"/>
        <v>12</v>
      </c>
      <c r="AF356" s="69"/>
      <c r="AG356">
        <v>12</v>
      </c>
      <c r="AH356">
        <v>9</v>
      </c>
      <c r="AI356">
        <v>6</v>
      </c>
      <c r="AJ356">
        <v>18</v>
      </c>
    </row>
    <row r="357" spans="1:36">
      <c r="A357" t="s">
        <v>860</v>
      </c>
      <c r="B357" t="s">
        <v>861</v>
      </c>
      <c r="C357" t="s">
        <v>808</v>
      </c>
      <c r="D357">
        <v>17</v>
      </c>
      <c r="E357">
        <v>4</v>
      </c>
      <c r="F357" t="s">
        <v>862</v>
      </c>
      <c r="G357">
        <v>2006</v>
      </c>
      <c r="H357">
        <v>7</v>
      </c>
      <c r="I357">
        <v>1</v>
      </c>
      <c r="J357">
        <v>1</v>
      </c>
      <c r="K357">
        <v>0</v>
      </c>
      <c r="L357">
        <v>0</v>
      </c>
      <c r="O357">
        <v>1</v>
      </c>
      <c r="R357">
        <v>66</v>
      </c>
      <c r="S357">
        <v>7</v>
      </c>
      <c r="T357">
        <v>1</v>
      </c>
      <c r="U357" s="55">
        <v>62</v>
      </c>
      <c r="V357" s="55">
        <v>62</v>
      </c>
      <c r="W357" s="65">
        <v>3</v>
      </c>
      <c r="Y357" s="45">
        <f t="shared" si="35"/>
        <v>1</v>
      </c>
      <c r="Z357" s="45">
        <f t="shared" si="36"/>
        <v>3</v>
      </c>
      <c r="AA357" s="45">
        <f t="shared" si="37"/>
        <v>1</v>
      </c>
      <c r="AB357" s="44">
        <f t="shared" si="38"/>
        <v>3</v>
      </c>
      <c r="AC357" s="69">
        <f t="shared" si="39"/>
        <v>3</v>
      </c>
      <c r="AD357" s="69">
        <f t="shared" si="40"/>
        <v>3</v>
      </c>
      <c r="AE357" s="69">
        <f t="shared" si="41"/>
        <v>0</v>
      </c>
      <c r="AF357" s="69"/>
      <c r="AG357">
        <v>3</v>
      </c>
    </row>
    <row r="358" spans="1:36">
      <c r="A358" t="s">
        <v>863</v>
      </c>
      <c r="B358" t="s">
        <v>864</v>
      </c>
      <c r="C358" t="s">
        <v>808</v>
      </c>
      <c r="D358">
        <v>17</v>
      </c>
      <c r="E358">
        <v>4</v>
      </c>
      <c r="F358" t="s">
        <v>865</v>
      </c>
      <c r="G358">
        <v>2006</v>
      </c>
      <c r="H358">
        <v>9</v>
      </c>
      <c r="I358">
        <v>1</v>
      </c>
      <c r="J358">
        <v>3</v>
      </c>
      <c r="K358">
        <v>0</v>
      </c>
      <c r="L358">
        <v>0</v>
      </c>
      <c r="R358">
        <v>49</v>
      </c>
      <c r="S358">
        <v>12</v>
      </c>
      <c r="T358">
        <v>0</v>
      </c>
      <c r="U358" s="55">
        <v>62</v>
      </c>
      <c r="V358" s="55">
        <v>62</v>
      </c>
      <c r="W358" s="65">
        <v>187</v>
      </c>
      <c r="Y358" s="45">
        <f t="shared" si="35"/>
        <v>3</v>
      </c>
      <c r="Z358" s="45">
        <f t="shared" si="36"/>
        <v>9</v>
      </c>
      <c r="AA358" s="45">
        <f t="shared" si="37"/>
        <v>1</v>
      </c>
      <c r="AB358" s="44">
        <f t="shared" si="38"/>
        <v>18</v>
      </c>
      <c r="AC358" s="69">
        <f t="shared" si="39"/>
        <v>9</v>
      </c>
      <c r="AD358" s="69">
        <f t="shared" si="40"/>
        <v>2</v>
      </c>
      <c r="AE358" s="69">
        <f t="shared" si="41"/>
        <v>7</v>
      </c>
      <c r="AF358" s="69"/>
      <c r="AG358">
        <v>9</v>
      </c>
      <c r="AH358">
        <v>7</v>
      </c>
      <c r="AI358">
        <v>2</v>
      </c>
    </row>
    <row r="359" spans="1:36">
      <c r="A359" t="s">
        <v>1601</v>
      </c>
      <c r="B359" t="s">
        <v>866</v>
      </c>
      <c r="C359" t="s">
        <v>808</v>
      </c>
      <c r="D359">
        <v>17</v>
      </c>
      <c r="E359">
        <v>4</v>
      </c>
      <c r="F359" t="s">
        <v>867</v>
      </c>
      <c r="G359">
        <v>2006</v>
      </c>
      <c r="H359">
        <v>14</v>
      </c>
      <c r="I359">
        <v>2</v>
      </c>
      <c r="J359">
        <v>1</v>
      </c>
      <c r="K359">
        <v>1</v>
      </c>
      <c r="L359">
        <v>0</v>
      </c>
      <c r="Q359">
        <v>1</v>
      </c>
      <c r="R359">
        <v>8</v>
      </c>
      <c r="S359">
        <v>7</v>
      </c>
      <c r="T359">
        <v>1</v>
      </c>
      <c r="U359" s="55">
        <v>62</v>
      </c>
      <c r="V359" s="55">
        <v>62</v>
      </c>
      <c r="W359" s="65">
        <v>173</v>
      </c>
      <c r="X359" t="s">
        <v>1574</v>
      </c>
      <c r="Y359" s="45">
        <f t="shared" si="35"/>
        <v>1</v>
      </c>
      <c r="Z359" s="45">
        <f t="shared" si="36"/>
        <v>19</v>
      </c>
      <c r="AA359" s="45">
        <f t="shared" si="37"/>
        <v>1</v>
      </c>
      <c r="AB359" s="44">
        <f t="shared" si="38"/>
        <v>19</v>
      </c>
      <c r="AC359" s="69">
        <f t="shared" si="39"/>
        <v>19</v>
      </c>
      <c r="AD359" s="69">
        <f t="shared" si="40"/>
        <v>19</v>
      </c>
      <c r="AE359" s="69">
        <f t="shared" si="41"/>
        <v>0</v>
      </c>
      <c r="AF359" s="69"/>
      <c r="AG359">
        <v>19</v>
      </c>
    </row>
    <row r="360" spans="1:36">
      <c r="A360" t="s">
        <v>868</v>
      </c>
      <c r="B360" t="s">
        <v>869</v>
      </c>
      <c r="C360" t="s">
        <v>808</v>
      </c>
      <c r="D360">
        <v>17</v>
      </c>
      <c r="E360">
        <v>4</v>
      </c>
      <c r="F360" t="s">
        <v>870</v>
      </c>
      <c r="G360">
        <v>2006</v>
      </c>
      <c r="H360">
        <v>10</v>
      </c>
      <c r="I360">
        <v>1</v>
      </c>
      <c r="J360">
        <v>3</v>
      </c>
      <c r="K360">
        <v>0</v>
      </c>
      <c r="L360">
        <v>1</v>
      </c>
      <c r="O360">
        <v>1</v>
      </c>
      <c r="R360">
        <v>38</v>
      </c>
      <c r="S360">
        <v>10</v>
      </c>
      <c r="T360">
        <v>0</v>
      </c>
      <c r="U360" s="55">
        <v>62</v>
      </c>
      <c r="V360" s="55">
        <v>62</v>
      </c>
      <c r="W360" s="65">
        <v>22</v>
      </c>
      <c r="Y360" s="45">
        <f t="shared" si="35"/>
        <v>3</v>
      </c>
      <c r="Z360" s="45">
        <f t="shared" si="36"/>
        <v>9</v>
      </c>
      <c r="AA360" s="45">
        <f t="shared" si="37"/>
        <v>3</v>
      </c>
      <c r="AB360" s="44">
        <f t="shared" si="38"/>
        <v>24</v>
      </c>
      <c r="AC360" s="69">
        <f t="shared" si="39"/>
        <v>7</v>
      </c>
      <c r="AD360" s="69">
        <f t="shared" si="40"/>
        <v>7</v>
      </c>
      <c r="AE360" s="69">
        <f t="shared" si="41"/>
        <v>2</v>
      </c>
      <c r="AF360" s="69"/>
      <c r="AG360">
        <v>7</v>
      </c>
      <c r="AH360">
        <v>8</v>
      </c>
      <c r="AI360">
        <v>9</v>
      </c>
    </row>
    <row r="361" spans="1:36">
      <c r="A361" t="s">
        <v>871</v>
      </c>
      <c r="B361" t="s">
        <v>872</v>
      </c>
      <c r="C361" t="s">
        <v>808</v>
      </c>
      <c r="D361">
        <v>17</v>
      </c>
      <c r="E361">
        <v>4</v>
      </c>
      <c r="F361" t="s">
        <v>873</v>
      </c>
      <c r="G361">
        <v>2006</v>
      </c>
      <c r="H361">
        <v>5</v>
      </c>
      <c r="I361">
        <v>1</v>
      </c>
      <c r="J361">
        <v>3</v>
      </c>
      <c r="K361">
        <v>1</v>
      </c>
      <c r="L361">
        <v>0</v>
      </c>
      <c r="O361">
        <v>1</v>
      </c>
      <c r="R361">
        <v>33</v>
      </c>
      <c r="S361">
        <v>10</v>
      </c>
      <c r="T361">
        <v>0</v>
      </c>
      <c r="U361" s="55">
        <v>62</v>
      </c>
      <c r="V361" s="55">
        <v>62</v>
      </c>
      <c r="W361" s="65">
        <v>10</v>
      </c>
      <c r="Y361" s="45">
        <f t="shared" si="35"/>
        <v>3</v>
      </c>
      <c r="Z361" s="45">
        <f t="shared" si="36"/>
        <v>5</v>
      </c>
      <c r="AA361" s="45">
        <f t="shared" si="37"/>
        <v>1</v>
      </c>
      <c r="AB361" s="44">
        <f t="shared" si="38"/>
        <v>11</v>
      </c>
      <c r="AC361" s="69">
        <f t="shared" si="39"/>
        <v>5</v>
      </c>
      <c r="AD361" s="69">
        <f t="shared" si="40"/>
        <v>3</v>
      </c>
      <c r="AE361" s="69">
        <f t="shared" si="41"/>
        <v>2</v>
      </c>
      <c r="AF361" s="69"/>
      <c r="AG361">
        <v>5</v>
      </c>
      <c r="AH361">
        <v>3</v>
      </c>
      <c r="AI361">
        <v>3</v>
      </c>
    </row>
    <row r="362" spans="1:36">
      <c r="A362" t="s">
        <v>874</v>
      </c>
      <c r="B362" t="s">
        <v>875</v>
      </c>
      <c r="C362" t="s">
        <v>808</v>
      </c>
      <c r="D362">
        <v>18</v>
      </c>
      <c r="E362">
        <v>1</v>
      </c>
      <c r="F362" s="1" t="s">
        <v>1422</v>
      </c>
      <c r="G362">
        <v>2007</v>
      </c>
      <c r="H362">
        <v>8</v>
      </c>
      <c r="I362">
        <v>1</v>
      </c>
      <c r="J362">
        <v>1</v>
      </c>
      <c r="K362">
        <v>1</v>
      </c>
      <c r="L362">
        <v>0</v>
      </c>
      <c r="Q362">
        <v>1</v>
      </c>
      <c r="R362">
        <v>6</v>
      </c>
      <c r="S362">
        <v>6</v>
      </c>
      <c r="T362">
        <v>1</v>
      </c>
      <c r="U362" s="55">
        <v>62</v>
      </c>
      <c r="V362" s="55">
        <v>62</v>
      </c>
      <c r="W362" s="65">
        <v>2</v>
      </c>
      <c r="X362" t="s">
        <v>1571</v>
      </c>
      <c r="Y362" s="45">
        <f t="shared" si="35"/>
        <v>1</v>
      </c>
      <c r="Z362" s="45">
        <f t="shared" si="36"/>
        <v>9</v>
      </c>
      <c r="AA362" s="45">
        <f t="shared" si="37"/>
        <v>1</v>
      </c>
      <c r="AB362" s="44">
        <f t="shared" si="38"/>
        <v>9</v>
      </c>
      <c r="AC362" s="69">
        <f t="shared" si="39"/>
        <v>9</v>
      </c>
      <c r="AD362" s="69">
        <f t="shared" si="40"/>
        <v>9</v>
      </c>
      <c r="AE362" s="69">
        <f t="shared" si="41"/>
        <v>0</v>
      </c>
      <c r="AF362" s="69"/>
      <c r="AG362">
        <v>9</v>
      </c>
    </row>
    <row r="363" spans="1:36">
      <c r="A363" t="s">
        <v>876</v>
      </c>
      <c r="B363" t="s">
        <v>877</v>
      </c>
      <c r="C363" t="s">
        <v>808</v>
      </c>
      <c r="D363">
        <v>18</v>
      </c>
      <c r="E363">
        <v>1</v>
      </c>
      <c r="F363" s="1" t="s">
        <v>1423</v>
      </c>
      <c r="G363">
        <v>2007</v>
      </c>
      <c r="H363">
        <v>19</v>
      </c>
      <c r="I363">
        <v>1</v>
      </c>
      <c r="J363">
        <v>1</v>
      </c>
      <c r="K363">
        <v>1</v>
      </c>
      <c r="L363">
        <v>0</v>
      </c>
      <c r="Q363">
        <v>1</v>
      </c>
      <c r="R363">
        <v>4</v>
      </c>
      <c r="S363">
        <v>4</v>
      </c>
      <c r="T363">
        <v>1</v>
      </c>
      <c r="U363" s="55">
        <v>62</v>
      </c>
      <c r="V363" s="55">
        <v>62</v>
      </c>
      <c r="W363" s="65">
        <v>5</v>
      </c>
      <c r="X363" t="s">
        <v>1571</v>
      </c>
      <c r="Y363" s="45">
        <f t="shared" si="35"/>
        <v>1</v>
      </c>
      <c r="Z363" s="45">
        <f t="shared" si="36"/>
        <v>21</v>
      </c>
      <c r="AA363" s="45">
        <f t="shared" si="37"/>
        <v>1</v>
      </c>
      <c r="AB363" s="44">
        <f t="shared" si="38"/>
        <v>21</v>
      </c>
      <c r="AC363" s="69">
        <f t="shared" si="39"/>
        <v>21</v>
      </c>
      <c r="AD363" s="69">
        <f t="shared" si="40"/>
        <v>21</v>
      </c>
      <c r="AE363" s="69">
        <f t="shared" si="41"/>
        <v>0</v>
      </c>
      <c r="AF363" s="69"/>
      <c r="AG363">
        <v>21</v>
      </c>
    </row>
    <row r="364" spans="1:36">
      <c r="A364" t="s">
        <v>878</v>
      </c>
      <c r="B364" t="s">
        <v>879</v>
      </c>
      <c r="C364" t="s">
        <v>808</v>
      </c>
      <c r="D364">
        <v>18</v>
      </c>
      <c r="E364">
        <v>1</v>
      </c>
      <c r="F364" t="s">
        <v>880</v>
      </c>
      <c r="G364">
        <v>2007</v>
      </c>
      <c r="H364">
        <v>12</v>
      </c>
      <c r="I364">
        <v>1</v>
      </c>
      <c r="J364">
        <v>3</v>
      </c>
      <c r="K364">
        <v>0</v>
      </c>
      <c r="L364">
        <v>1</v>
      </c>
      <c r="O364">
        <v>1</v>
      </c>
      <c r="R364">
        <v>43</v>
      </c>
      <c r="S364">
        <v>10</v>
      </c>
      <c r="T364">
        <v>1</v>
      </c>
      <c r="U364" s="55">
        <v>62</v>
      </c>
      <c r="V364" s="55">
        <v>62</v>
      </c>
      <c r="W364" s="65">
        <v>8</v>
      </c>
      <c r="X364" t="s">
        <v>1571</v>
      </c>
      <c r="Y364" s="45">
        <f t="shared" si="35"/>
        <v>3</v>
      </c>
      <c r="Z364" s="45">
        <f t="shared" si="36"/>
        <v>15</v>
      </c>
      <c r="AA364" s="45">
        <f t="shared" si="37"/>
        <v>3</v>
      </c>
      <c r="AB364" s="44">
        <f t="shared" si="38"/>
        <v>26</v>
      </c>
      <c r="AC364" s="69">
        <f t="shared" si="39"/>
        <v>9</v>
      </c>
      <c r="AD364" s="69">
        <f t="shared" si="40"/>
        <v>2</v>
      </c>
      <c r="AE364" s="69">
        <f t="shared" si="41"/>
        <v>13</v>
      </c>
      <c r="AF364" s="69"/>
      <c r="AG364">
        <v>9</v>
      </c>
      <c r="AH364">
        <v>2</v>
      </c>
      <c r="AI364">
        <v>15</v>
      </c>
    </row>
    <row r="365" spans="1:36">
      <c r="A365" t="s">
        <v>1603</v>
      </c>
      <c r="B365" t="s">
        <v>881</v>
      </c>
      <c r="C365" t="s">
        <v>808</v>
      </c>
      <c r="D365">
        <v>18</v>
      </c>
      <c r="E365">
        <v>1</v>
      </c>
      <c r="F365" t="s">
        <v>882</v>
      </c>
      <c r="G365">
        <v>2007</v>
      </c>
      <c r="H365">
        <v>11</v>
      </c>
      <c r="I365">
        <v>1</v>
      </c>
      <c r="J365">
        <v>1</v>
      </c>
      <c r="K365">
        <v>1</v>
      </c>
      <c r="L365">
        <v>0</v>
      </c>
      <c r="O365">
        <v>1</v>
      </c>
      <c r="R365">
        <v>55</v>
      </c>
      <c r="S365">
        <v>12</v>
      </c>
      <c r="T365">
        <v>1</v>
      </c>
      <c r="U365" s="55">
        <v>62</v>
      </c>
      <c r="V365" s="55">
        <v>62</v>
      </c>
      <c r="W365">
        <v>47</v>
      </c>
      <c r="Y365" s="45">
        <f t="shared" si="35"/>
        <v>1</v>
      </c>
      <c r="Z365" s="45">
        <f t="shared" si="36"/>
        <v>9</v>
      </c>
      <c r="AA365" s="45">
        <f t="shared" si="37"/>
        <v>1</v>
      </c>
      <c r="AB365" s="44">
        <f t="shared" si="38"/>
        <v>9</v>
      </c>
      <c r="AC365" s="69">
        <f t="shared" si="39"/>
        <v>9</v>
      </c>
      <c r="AD365" s="69">
        <f t="shared" si="40"/>
        <v>9</v>
      </c>
      <c r="AE365" s="69">
        <f t="shared" si="41"/>
        <v>0</v>
      </c>
      <c r="AF365" s="69"/>
      <c r="AG365">
        <v>9</v>
      </c>
    </row>
    <row r="366" spans="1:36">
      <c r="A366" t="s">
        <v>1602</v>
      </c>
      <c r="B366" t="s">
        <v>883</v>
      </c>
      <c r="C366" t="s">
        <v>808</v>
      </c>
      <c r="D366">
        <v>18</v>
      </c>
      <c r="E366">
        <v>1</v>
      </c>
      <c r="F366" t="s">
        <v>884</v>
      </c>
      <c r="G366">
        <v>2007</v>
      </c>
      <c r="H366">
        <v>7</v>
      </c>
      <c r="I366">
        <v>1</v>
      </c>
      <c r="J366">
        <v>3</v>
      </c>
      <c r="K366">
        <v>1</v>
      </c>
      <c r="L366">
        <v>1</v>
      </c>
      <c r="N366">
        <v>1</v>
      </c>
      <c r="R366">
        <v>24</v>
      </c>
      <c r="S366">
        <v>12</v>
      </c>
      <c r="T366">
        <v>1</v>
      </c>
      <c r="U366" s="55">
        <v>62</v>
      </c>
      <c r="V366" s="55">
        <v>62</v>
      </c>
      <c r="W366" s="65">
        <v>39</v>
      </c>
      <c r="X366" t="s">
        <v>1577</v>
      </c>
      <c r="Y366" s="45">
        <f t="shared" si="35"/>
        <v>3</v>
      </c>
      <c r="Z366" s="45">
        <f t="shared" si="36"/>
        <v>7</v>
      </c>
      <c r="AA366" s="45">
        <f t="shared" si="37"/>
        <v>1</v>
      </c>
      <c r="AB366" s="44">
        <f t="shared" si="38"/>
        <v>15</v>
      </c>
      <c r="AC366" s="69">
        <f t="shared" si="39"/>
        <v>7</v>
      </c>
      <c r="AD366" s="69">
        <f t="shared" si="40"/>
        <v>1</v>
      </c>
      <c r="AE366" s="69">
        <f t="shared" si="41"/>
        <v>6</v>
      </c>
      <c r="AF366" s="69"/>
      <c r="AG366">
        <v>7</v>
      </c>
      <c r="AH366">
        <v>1</v>
      </c>
      <c r="AI366">
        <v>7</v>
      </c>
    </row>
    <row r="367" spans="1:36">
      <c r="A367" t="s">
        <v>885</v>
      </c>
      <c r="B367" t="s">
        <v>886</v>
      </c>
      <c r="C367" t="s">
        <v>808</v>
      </c>
      <c r="D367">
        <v>18</v>
      </c>
      <c r="E367">
        <v>1</v>
      </c>
      <c r="F367" t="s">
        <v>887</v>
      </c>
      <c r="G367">
        <v>2007</v>
      </c>
      <c r="H367">
        <v>6</v>
      </c>
      <c r="I367">
        <v>1</v>
      </c>
      <c r="J367">
        <v>1</v>
      </c>
      <c r="K367">
        <v>0</v>
      </c>
      <c r="L367">
        <v>0</v>
      </c>
      <c r="Q367">
        <v>1</v>
      </c>
      <c r="R367">
        <v>16</v>
      </c>
      <c r="S367">
        <v>6</v>
      </c>
      <c r="T367">
        <v>1</v>
      </c>
      <c r="U367" s="55">
        <v>62</v>
      </c>
      <c r="V367" s="55">
        <v>62</v>
      </c>
      <c r="W367" s="65">
        <v>4</v>
      </c>
      <c r="Y367" s="45">
        <f t="shared" si="35"/>
        <v>1</v>
      </c>
      <c r="Z367" s="45">
        <f t="shared" si="36"/>
        <v>4</v>
      </c>
      <c r="AA367" s="45">
        <f t="shared" si="37"/>
        <v>1</v>
      </c>
      <c r="AB367" s="44">
        <f t="shared" si="38"/>
        <v>4</v>
      </c>
      <c r="AC367" s="69">
        <f t="shared" si="39"/>
        <v>4</v>
      </c>
      <c r="AD367" s="69">
        <f t="shared" si="40"/>
        <v>4</v>
      </c>
      <c r="AE367" s="69">
        <f t="shared" si="41"/>
        <v>0</v>
      </c>
      <c r="AF367" s="69"/>
      <c r="AG367">
        <v>4</v>
      </c>
    </row>
    <row r="368" spans="1:36">
      <c r="A368" t="s">
        <v>888</v>
      </c>
      <c r="B368" t="s">
        <v>889</v>
      </c>
      <c r="C368" t="s">
        <v>808</v>
      </c>
      <c r="D368">
        <v>18</v>
      </c>
      <c r="E368">
        <v>1</v>
      </c>
      <c r="F368" t="s">
        <v>890</v>
      </c>
      <c r="G368">
        <v>2007</v>
      </c>
      <c r="H368">
        <v>16</v>
      </c>
      <c r="I368">
        <v>1</v>
      </c>
      <c r="J368">
        <v>1</v>
      </c>
      <c r="K368">
        <v>0</v>
      </c>
      <c r="L368">
        <v>0</v>
      </c>
      <c r="Q368">
        <v>1</v>
      </c>
      <c r="R368">
        <v>0</v>
      </c>
      <c r="S368">
        <v>10</v>
      </c>
      <c r="T368">
        <v>1</v>
      </c>
      <c r="U368" s="55">
        <v>62</v>
      </c>
      <c r="V368" s="55">
        <v>62</v>
      </c>
      <c r="W368" s="65">
        <v>0</v>
      </c>
      <c r="X368" t="s">
        <v>1575</v>
      </c>
      <c r="Y368" s="45">
        <f t="shared" si="35"/>
        <v>1</v>
      </c>
      <c r="Z368" s="45">
        <f t="shared" si="36"/>
        <v>16</v>
      </c>
      <c r="AA368" s="45">
        <f t="shared" si="37"/>
        <v>1</v>
      </c>
      <c r="AB368" s="44">
        <f t="shared" si="38"/>
        <v>16</v>
      </c>
      <c r="AC368" s="69">
        <f t="shared" si="39"/>
        <v>16</v>
      </c>
      <c r="AD368" s="69">
        <f t="shared" si="40"/>
        <v>16</v>
      </c>
      <c r="AE368" s="69">
        <f t="shared" si="41"/>
        <v>0</v>
      </c>
      <c r="AF368" s="69"/>
      <c r="AG368">
        <v>16</v>
      </c>
    </row>
    <row r="369" spans="1:36">
      <c r="A369" t="s">
        <v>891</v>
      </c>
      <c r="B369" t="s">
        <v>892</v>
      </c>
      <c r="C369" t="s">
        <v>808</v>
      </c>
      <c r="D369">
        <v>18</v>
      </c>
      <c r="E369">
        <v>1</v>
      </c>
      <c r="F369" t="s">
        <v>893</v>
      </c>
      <c r="G369">
        <v>2007</v>
      </c>
      <c r="H369">
        <v>8</v>
      </c>
      <c r="I369">
        <v>1</v>
      </c>
      <c r="J369">
        <v>1</v>
      </c>
      <c r="K369">
        <v>0</v>
      </c>
      <c r="L369">
        <v>0</v>
      </c>
      <c r="M369">
        <v>1</v>
      </c>
      <c r="R369">
        <v>27</v>
      </c>
      <c r="S369">
        <v>8</v>
      </c>
      <c r="T369">
        <v>0</v>
      </c>
      <c r="U369" s="55">
        <v>62</v>
      </c>
      <c r="V369" s="55">
        <v>62</v>
      </c>
      <c r="W369" s="65">
        <v>66</v>
      </c>
      <c r="Y369" s="45">
        <f t="shared" si="35"/>
        <v>1</v>
      </c>
      <c r="Z369" s="45">
        <f t="shared" si="36"/>
        <v>9</v>
      </c>
      <c r="AA369" s="45">
        <f t="shared" si="37"/>
        <v>1</v>
      </c>
      <c r="AB369" s="44">
        <f t="shared" si="38"/>
        <v>9</v>
      </c>
      <c r="AC369" s="69">
        <f t="shared" si="39"/>
        <v>9</v>
      </c>
      <c r="AD369" s="69">
        <f t="shared" si="40"/>
        <v>9</v>
      </c>
      <c r="AE369" s="69">
        <f t="shared" si="41"/>
        <v>0</v>
      </c>
      <c r="AF369" s="69"/>
      <c r="AG369">
        <v>9</v>
      </c>
    </row>
    <row r="370" spans="1:36">
      <c r="A370" t="s">
        <v>894</v>
      </c>
      <c r="B370" t="s">
        <v>895</v>
      </c>
      <c r="C370" t="s">
        <v>808</v>
      </c>
      <c r="D370">
        <v>18</v>
      </c>
      <c r="E370">
        <v>1</v>
      </c>
      <c r="F370" t="s">
        <v>896</v>
      </c>
      <c r="G370">
        <v>2007</v>
      </c>
      <c r="H370">
        <v>10</v>
      </c>
      <c r="I370">
        <v>3</v>
      </c>
      <c r="J370">
        <v>2</v>
      </c>
      <c r="K370">
        <v>0</v>
      </c>
      <c r="L370">
        <v>1</v>
      </c>
      <c r="O370">
        <v>1</v>
      </c>
      <c r="R370">
        <v>44</v>
      </c>
      <c r="S370">
        <v>10</v>
      </c>
      <c r="T370">
        <v>1</v>
      </c>
      <c r="U370" s="55">
        <v>62</v>
      </c>
      <c r="V370" s="55">
        <v>62</v>
      </c>
      <c r="W370" s="65">
        <v>40</v>
      </c>
      <c r="Y370" s="45">
        <f t="shared" si="35"/>
        <v>2</v>
      </c>
      <c r="Z370" s="45">
        <f t="shared" si="36"/>
        <v>9</v>
      </c>
      <c r="AA370" s="45">
        <f t="shared" si="37"/>
        <v>2</v>
      </c>
      <c r="AB370" s="44">
        <f t="shared" si="38"/>
        <v>16</v>
      </c>
      <c r="AC370" s="69">
        <f t="shared" si="39"/>
        <v>7</v>
      </c>
      <c r="AD370" s="69">
        <f t="shared" si="40"/>
        <v>7</v>
      </c>
      <c r="AE370" s="69">
        <f t="shared" si="41"/>
        <v>2</v>
      </c>
      <c r="AF370" s="69"/>
      <c r="AG370">
        <v>7</v>
      </c>
      <c r="AH370">
        <v>9</v>
      </c>
    </row>
    <row r="371" spans="1:36">
      <c r="A371" t="s">
        <v>897</v>
      </c>
      <c r="B371" t="s">
        <v>898</v>
      </c>
      <c r="C371" t="s">
        <v>808</v>
      </c>
      <c r="D371">
        <v>18</v>
      </c>
      <c r="E371">
        <v>1</v>
      </c>
      <c r="F371" t="s">
        <v>899</v>
      </c>
      <c r="G371">
        <v>2007</v>
      </c>
      <c r="H371">
        <v>20</v>
      </c>
      <c r="I371">
        <v>1</v>
      </c>
      <c r="J371">
        <v>4</v>
      </c>
      <c r="K371">
        <v>0</v>
      </c>
      <c r="L371">
        <v>0</v>
      </c>
      <c r="P371">
        <v>1</v>
      </c>
      <c r="R371">
        <v>20</v>
      </c>
      <c r="S371">
        <v>14</v>
      </c>
      <c r="T371">
        <v>1</v>
      </c>
      <c r="U371" s="55">
        <v>62</v>
      </c>
      <c r="V371" s="55">
        <v>62</v>
      </c>
      <c r="W371" s="65">
        <v>43</v>
      </c>
      <c r="Y371" s="45">
        <f t="shared" si="35"/>
        <v>4</v>
      </c>
      <c r="Z371" s="45">
        <f t="shared" si="36"/>
        <v>11</v>
      </c>
      <c r="AA371" s="45">
        <f t="shared" si="37"/>
        <v>4</v>
      </c>
      <c r="AB371" s="44">
        <f t="shared" si="38"/>
        <v>30</v>
      </c>
      <c r="AC371" s="69">
        <f t="shared" si="39"/>
        <v>7</v>
      </c>
      <c r="AD371" s="69">
        <f t="shared" si="40"/>
        <v>6</v>
      </c>
      <c r="AE371" s="69">
        <f t="shared" si="41"/>
        <v>5</v>
      </c>
      <c r="AF371" s="69"/>
      <c r="AG371">
        <v>7</v>
      </c>
      <c r="AH371">
        <v>6</v>
      </c>
      <c r="AI371">
        <v>6</v>
      </c>
      <c r="AJ371">
        <v>11</v>
      </c>
    </row>
    <row r="372" spans="1:36">
      <c r="A372" t="s">
        <v>900</v>
      </c>
      <c r="B372" t="s">
        <v>901</v>
      </c>
      <c r="C372" t="s">
        <v>808</v>
      </c>
      <c r="D372">
        <v>18</v>
      </c>
      <c r="E372">
        <v>1</v>
      </c>
      <c r="F372" t="s">
        <v>902</v>
      </c>
      <c r="G372">
        <v>2007</v>
      </c>
      <c r="H372">
        <v>12</v>
      </c>
      <c r="I372">
        <v>1</v>
      </c>
      <c r="J372">
        <v>2</v>
      </c>
      <c r="K372">
        <v>0</v>
      </c>
      <c r="L372">
        <v>0</v>
      </c>
      <c r="O372">
        <v>1</v>
      </c>
      <c r="R372">
        <v>18</v>
      </c>
      <c r="S372">
        <v>6</v>
      </c>
      <c r="T372">
        <v>0</v>
      </c>
      <c r="U372" s="55">
        <v>62</v>
      </c>
      <c r="V372" s="55">
        <v>62</v>
      </c>
      <c r="W372" s="65">
        <v>14</v>
      </c>
      <c r="Y372" s="45">
        <f t="shared" si="35"/>
        <v>2</v>
      </c>
      <c r="Z372" s="45">
        <f t="shared" si="36"/>
        <v>16</v>
      </c>
      <c r="AA372" s="45">
        <f t="shared" si="37"/>
        <v>1</v>
      </c>
      <c r="AB372" s="44">
        <f t="shared" si="38"/>
        <v>24</v>
      </c>
      <c r="AC372" s="69">
        <f t="shared" si="39"/>
        <v>16</v>
      </c>
      <c r="AD372" s="69">
        <f t="shared" si="40"/>
        <v>8</v>
      </c>
      <c r="AE372" s="69">
        <f t="shared" si="41"/>
        <v>8</v>
      </c>
      <c r="AF372" s="69"/>
      <c r="AG372">
        <v>16</v>
      </c>
      <c r="AH372">
        <v>8</v>
      </c>
    </row>
    <row r="373" spans="1:36">
      <c r="A373" t="s">
        <v>903</v>
      </c>
      <c r="B373" t="s">
        <v>904</v>
      </c>
      <c r="C373" t="s">
        <v>808</v>
      </c>
      <c r="D373">
        <v>18</v>
      </c>
      <c r="E373">
        <v>1</v>
      </c>
      <c r="F373" t="s">
        <v>905</v>
      </c>
      <c r="G373">
        <v>2007</v>
      </c>
      <c r="H373">
        <v>11</v>
      </c>
      <c r="I373">
        <v>1</v>
      </c>
      <c r="J373">
        <v>1</v>
      </c>
      <c r="K373">
        <v>1</v>
      </c>
      <c r="L373">
        <v>0</v>
      </c>
      <c r="O373">
        <v>1</v>
      </c>
      <c r="R373">
        <v>37</v>
      </c>
      <c r="S373">
        <v>15</v>
      </c>
      <c r="T373">
        <v>1</v>
      </c>
      <c r="U373" s="55">
        <v>62</v>
      </c>
      <c r="V373" s="55">
        <v>62</v>
      </c>
      <c r="W373" s="65">
        <v>97</v>
      </c>
      <c r="Y373" s="45">
        <f t="shared" si="35"/>
        <v>1</v>
      </c>
      <c r="Z373" s="45">
        <f t="shared" si="36"/>
        <v>8</v>
      </c>
      <c r="AA373" s="45">
        <f t="shared" si="37"/>
        <v>1</v>
      </c>
      <c r="AB373" s="44">
        <f t="shared" si="38"/>
        <v>8</v>
      </c>
      <c r="AC373" s="69">
        <f t="shared" si="39"/>
        <v>8</v>
      </c>
      <c r="AD373" s="69">
        <f t="shared" si="40"/>
        <v>8</v>
      </c>
      <c r="AE373" s="69">
        <f t="shared" si="41"/>
        <v>0</v>
      </c>
      <c r="AF373" s="69"/>
      <c r="AG373">
        <v>8</v>
      </c>
    </row>
    <row r="374" spans="1:36">
      <c r="A374" t="s">
        <v>906</v>
      </c>
      <c r="B374" t="s">
        <v>907</v>
      </c>
      <c r="C374" t="s">
        <v>808</v>
      </c>
      <c r="D374">
        <v>18</v>
      </c>
      <c r="E374">
        <v>1</v>
      </c>
      <c r="F374" t="s">
        <v>908</v>
      </c>
      <c r="G374">
        <v>2007</v>
      </c>
      <c r="H374">
        <v>7</v>
      </c>
      <c r="I374">
        <v>1</v>
      </c>
      <c r="J374">
        <v>2</v>
      </c>
      <c r="K374">
        <v>1</v>
      </c>
      <c r="L374">
        <v>0</v>
      </c>
      <c r="Q374">
        <v>1</v>
      </c>
      <c r="R374">
        <v>8</v>
      </c>
      <c r="S374">
        <v>17</v>
      </c>
      <c r="T374">
        <v>1</v>
      </c>
      <c r="U374" s="55">
        <v>62</v>
      </c>
      <c r="V374" s="55">
        <v>62</v>
      </c>
      <c r="W374" s="65">
        <v>4</v>
      </c>
      <c r="X374" t="s">
        <v>1576</v>
      </c>
      <c r="Y374" s="45">
        <f t="shared" si="35"/>
        <v>2</v>
      </c>
      <c r="Z374" s="45">
        <f t="shared" si="36"/>
        <v>8</v>
      </c>
      <c r="AA374" s="45">
        <f t="shared" si="37"/>
        <v>1</v>
      </c>
      <c r="AB374" s="44">
        <f t="shared" si="38"/>
        <v>11</v>
      </c>
      <c r="AC374" s="69">
        <f t="shared" si="39"/>
        <v>8</v>
      </c>
      <c r="AD374" s="69">
        <f t="shared" si="40"/>
        <v>3</v>
      </c>
      <c r="AE374" s="69">
        <f t="shared" si="41"/>
        <v>5</v>
      </c>
      <c r="AF374" s="69"/>
      <c r="AG374">
        <v>8</v>
      </c>
      <c r="AH374">
        <v>3</v>
      </c>
    </row>
    <row r="375" spans="1:36">
      <c r="A375" t="s">
        <v>874</v>
      </c>
      <c r="B375" t="s">
        <v>909</v>
      </c>
      <c r="C375" t="s">
        <v>808</v>
      </c>
      <c r="D375">
        <v>18</v>
      </c>
      <c r="E375">
        <v>4</v>
      </c>
      <c r="F375" t="s">
        <v>910</v>
      </c>
      <c r="G375">
        <v>2007</v>
      </c>
      <c r="H375">
        <v>8</v>
      </c>
      <c r="I375">
        <v>1</v>
      </c>
      <c r="J375">
        <v>1</v>
      </c>
      <c r="K375">
        <v>1</v>
      </c>
      <c r="L375">
        <v>0</v>
      </c>
      <c r="Q375">
        <v>1</v>
      </c>
      <c r="R375">
        <v>5</v>
      </c>
      <c r="S375">
        <v>6</v>
      </c>
      <c r="T375">
        <v>1</v>
      </c>
      <c r="U375" s="55">
        <v>62</v>
      </c>
      <c r="V375" s="55">
        <v>62</v>
      </c>
      <c r="W375" s="65">
        <v>5</v>
      </c>
      <c r="X375" t="s">
        <v>1571</v>
      </c>
      <c r="Y375" s="45">
        <f t="shared" si="35"/>
        <v>1</v>
      </c>
      <c r="Z375" s="45">
        <f t="shared" si="36"/>
        <v>9</v>
      </c>
      <c r="AA375" s="45">
        <f t="shared" si="37"/>
        <v>1</v>
      </c>
      <c r="AB375" s="44">
        <f t="shared" si="38"/>
        <v>9</v>
      </c>
      <c r="AC375" s="69">
        <f t="shared" si="39"/>
        <v>9</v>
      </c>
      <c r="AD375" s="69">
        <f t="shared" si="40"/>
        <v>9</v>
      </c>
      <c r="AE375" s="69">
        <f t="shared" si="41"/>
        <v>0</v>
      </c>
      <c r="AF375" s="69"/>
      <c r="AG375">
        <v>9</v>
      </c>
    </row>
    <row r="376" spans="1:36">
      <c r="A376" t="s">
        <v>911</v>
      </c>
      <c r="B376" t="s">
        <v>912</v>
      </c>
      <c r="C376" t="s">
        <v>808</v>
      </c>
      <c r="D376">
        <v>18</v>
      </c>
      <c r="E376">
        <v>4</v>
      </c>
      <c r="F376" t="s">
        <v>913</v>
      </c>
      <c r="G376">
        <v>2007</v>
      </c>
      <c r="H376">
        <v>8</v>
      </c>
      <c r="I376">
        <v>1</v>
      </c>
      <c r="J376">
        <v>2</v>
      </c>
      <c r="K376">
        <v>0</v>
      </c>
      <c r="L376">
        <v>0</v>
      </c>
      <c r="Q376">
        <v>1</v>
      </c>
      <c r="R376">
        <v>6</v>
      </c>
      <c r="S376">
        <v>4</v>
      </c>
      <c r="T376">
        <v>1</v>
      </c>
      <c r="U376" s="55">
        <v>62</v>
      </c>
      <c r="V376" s="55">
        <v>62</v>
      </c>
      <c r="W376" s="65">
        <v>4</v>
      </c>
      <c r="X376" t="s">
        <v>1571</v>
      </c>
      <c r="Y376" s="45">
        <f t="shared" si="35"/>
        <v>2</v>
      </c>
      <c r="Z376" s="45">
        <f t="shared" si="36"/>
        <v>9</v>
      </c>
      <c r="AA376" s="45">
        <f t="shared" si="37"/>
        <v>2</v>
      </c>
      <c r="AB376" s="44">
        <f t="shared" si="38"/>
        <v>16</v>
      </c>
      <c r="AC376" s="69">
        <f t="shared" si="39"/>
        <v>7</v>
      </c>
      <c r="AD376" s="69">
        <f t="shared" si="40"/>
        <v>7</v>
      </c>
      <c r="AE376" s="69">
        <f t="shared" si="41"/>
        <v>2</v>
      </c>
      <c r="AF376" s="69"/>
      <c r="AG376">
        <v>7</v>
      </c>
      <c r="AH376">
        <v>9</v>
      </c>
    </row>
    <row r="377" spans="1:36">
      <c r="A377" t="s">
        <v>914</v>
      </c>
      <c r="B377" t="s">
        <v>915</v>
      </c>
      <c r="C377" t="s">
        <v>808</v>
      </c>
      <c r="D377">
        <v>18</v>
      </c>
      <c r="E377">
        <v>4</v>
      </c>
      <c r="F377" t="s">
        <v>916</v>
      </c>
      <c r="G377">
        <v>2007</v>
      </c>
      <c r="H377">
        <v>6</v>
      </c>
      <c r="I377">
        <v>1</v>
      </c>
      <c r="J377">
        <v>1</v>
      </c>
      <c r="K377">
        <v>0</v>
      </c>
      <c r="L377">
        <v>0</v>
      </c>
      <c r="Q377">
        <v>1</v>
      </c>
      <c r="R377">
        <v>14</v>
      </c>
      <c r="S377">
        <v>5</v>
      </c>
      <c r="T377">
        <v>1</v>
      </c>
      <c r="U377" s="55">
        <v>62</v>
      </c>
      <c r="V377" s="55">
        <v>62</v>
      </c>
      <c r="W377" s="65">
        <v>2</v>
      </c>
      <c r="X377" t="s">
        <v>1578</v>
      </c>
      <c r="Y377" s="45">
        <f t="shared" si="35"/>
        <v>1</v>
      </c>
      <c r="Z377" s="45">
        <f t="shared" si="36"/>
        <v>9</v>
      </c>
      <c r="AA377" s="45">
        <f t="shared" si="37"/>
        <v>1</v>
      </c>
      <c r="AB377" s="44">
        <f t="shared" si="38"/>
        <v>9</v>
      </c>
      <c r="AC377" s="69">
        <f t="shared" si="39"/>
        <v>9</v>
      </c>
      <c r="AD377" s="69">
        <f t="shared" si="40"/>
        <v>9</v>
      </c>
      <c r="AE377" s="69">
        <f t="shared" si="41"/>
        <v>0</v>
      </c>
      <c r="AF377" s="69"/>
      <c r="AG377">
        <v>9</v>
      </c>
    </row>
    <row r="378" spans="1:36">
      <c r="A378" t="s">
        <v>917</v>
      </c>
      <c r="B378" t="s">
        <v>918</v>
      </c>
      <c r="C378" t="s">
        <v>808</v>
      </c>
      <c r="D378">
        <v>18</v>
      </c>
      <c r="E378">
        <v>4</v>
      </c>
      <c r="F378" t="s">
        <v>919</v>
      </c>
      <c r="G378">
        <v>2007</v>
      </c>
      <c r="H378">
        <v>2</v>
      </c>
      <c r="I378">
        <v>1</v>
      </c>
      <c r="J378">
        <v>1</v>
      </c>
      <c r="K378">
        <v>0</v>
      </c>
      <c r="L378">
        <v>0</v>
      </c>
      <c r="Q378">
        <v>1</v>
      </c>
      <c r="R378">
        <v>0</v>
      </c>
      <c r="S378">
        <v>6</v>
      </c>
      <c r="T378">
        <v>1</v>
      </c>
      <c r="U378" s="55">
        <v>62</v>
      </c>
      <c r="V378" s="55">
        <v>62</v>
      </c>
      <c r="W378" s="65">
        <v>3</v>
      </c>
      <c r="X378" t="s">
        <v>1578</v>
      </c>
      <c r="Y378" s="45">
        <f t="shared" si="35"/>
        <v>1</v>
      </c>
      <c r="Z378" s="45">
        <f t="shared" si="36"/>
        <v>3</v>
      </c>
      <c r="AA378" s="45">
        <f t="shared" si="37"/>
        <v>1</v>
      </c>
      <c r="AB378" s="44">
        <f t="shared" si="38"/>
        <v>3</v>
      </c>
      <c r="AC378" s="69">
        <f t="shared" si="39"/>
        <v>3</v>
      </c>
      <c r="AD378" s="69">
        <f t="shared" si="40"/>
        <v>3</v>
      </c>
      <c r="AE378" s="69">
        <f t="shared" si="41"/>
        <v>0</v>
      </c>
      <c r="AF378" s="69"/>
      <c r="AG378">
        <v>3</v>
      </c>
    </row>
    <row r="379" spans="1:36">
      <c r="A379" t="s">
        <v>920</v>
      </c>
      <c r="B379" t="s">
        <v>921</v>
      </c>
      <c r="C379" t="s">
        <v>808</v>
      </c>
      <c r="D379">
        <v>18</v>
      </c>
      <c r="E379">
        <v>4</v>
      </c>
      <c r="F379" t="s">
        <v>922</v>
      </c>
      <c r="G379">
        <v>2007</v>
      </c>
      <c r="H379">
        <v>11</v>
      </c>
      <c r="I379">
        <v>1</v>
      </c>
      <c r="J379">
        <v>3</v>
      </c>
      <c r="K379">
        <v>0</v>
      </c>
      <c r="L379">
        <v>1</v>
      </c>
      <c r="O379">
        <v>1</v>
      </c>
      <c r="R379">
        <v>45</v>
      </c>
      <c r="S379">
        <v>9</v>
      </c>
      <c r="T379">
        <v>0</v>
      </c>
      <c r="U379" s="55">
        <v>62</v>
      </c>
      <c r="V379" s="55">
        <v>62</v>
      </c>
      <c r="W379" s="65">
        <v>37</v>
      </c>
      <c r="Y379" s="45">
        <f t="shared" si="35"/>
        <v>3</v>
      </c>
      <c r="Z379" s="45">
        <f t="shared" si="36"/>
        <v>13</v>
      </c>
      <c r="AA379" s="45">
        <f t="shared" si="37"/>
        <v>2</v>
      </c>
      <c r="AB379" s="44">
        <f t="shared" si="38"/>
        <v>29</v>
      </c>
      <c r="AC379" s="69">
        <f t="shared" si="39"/>
        <v>7</v>
      </c>
      <c r="AD379" s="69">
        <f t="shared" si="40"/>
        <v>7</v>
      </c>
      <c r="AE379" s="69">
        <f t="shared" si="41"/>
        <v>6</v>
      </c>
      <c r="AF379" s="69"/>
      <c r="AG379">
        <v>7</v>
      </c>
      <c r="AH379">
        <v>13</v>
      </c>
      <c r="AI379">
        <v>9</v>
      </c>
    </row>
    <row r="380" spans="1:36">
      <c r="A380" t="s">
        <v>923</v>
      </c>
      <c r="B380" t="s">
        <v>924</v>
      </c>
      <c r="C380" t="s">
        <v>808</v>
      </c>
      <c r="D380">
        <v>18</v>
      </c>
      <c r="E380">
        <v>4</v>
      </c>
      <c r="F380" t="s">
        <v>925</v>
      </c>
      <c r="G380">
        <v>2007</v>
      </c>
      <c r="H380">
        <v>10</v>
      </c>
      <c r="I380">
        <v>1</v>
      </c>
      <c r="J380">
        <v>2</v>
      </c>
      <c r="K380">
        <v>1</v>
      </c>
      <c r="L380">
        <v>0</v>
      </c>
      <c r="O380">
        <v>1</v>
      </c>
      <c r="P380">
        <v>1</v>
      </c>
      <c r="R380">
        <v>25</v>
      </c>
      <c r="S380">
        <v>12</v>
      </c>
      <c r="T380">
        <v>1</v>
      </c>
      <c r="U380" s="55">
        <v>62</v>
      </c>
      <c r="V380" s="55">
        <v>62</v>
      </c>
      <c r="W380" s="65">
        <v>24</v>
      </c>
      <c r="Y380" s="45">
        <f t="shared" si="35"/>
        <v>2</v>
      </c>
      <c r="Z380" s="45">
        <f t="shared" si="36"/>
        <v>11</v>
      </c>
      <c r="AA380" s="45">
        <f t="shared" si="37"/>
        <v>1</v>
      </c>
      <c r="AB380" s="44">
        <f t="shared" si="38"/>
        <v>16</v>
      </c>
      <c r="AC380" s="69">
        <f t="shared" si="39"/>
        <v>11</v>
      </c>
      <c r="AD380" s="69">
        <f t="shared" si="40"/>
        <v>5</v>
      </c>
      <c r="AE380" s="69">
        <f t="shared" si="41"/>
        <v>6</v>
      </c>
      <c r="AF380" s="69"/>
      <c r="AG380">
        <v>11</v>
      </c>
      <c r="AH380">
        <v>5</v>
      </c>
    </row>
    <row r="381" spans="1:36">
      <c r="A381" t="s">
        <v>926</v>
      </c>
      <c r="B381" t="s">
        <v>927</v>
      </c>
      <c r="C381" t="s">
        <v>808</v>
      </c>
      <c r="D381">
        <v>18</v>
      </c>
      <c r="E381">
        <v>4</v>
      </c>
      <c r="F381" t="s">
        <v>743</v>
      </c>
      <c r="G381">
        <v>2007</v>
      </c>
      <c r="H381">
        <v>3</v>
      </c>
      <c r="I381">
        <v>1</v>
      </c>
      <c r="J381">
        <v>1</v>
      </c>
      <c r="K381">
        <v>0</v>
      </c>
      <c r="L381">
        <v>0</v>
      </c>
      <c r="O381">
        <v>1</v>
      </c>
      <c r="R381">
        <v>24</v>
      </c>
      <c r="S381">
        <v>9</v>
      </c>
      <c r="T381">
        <v>1</v>
      </c>
      <c r="U381" s="55">
        <v>62</v>
      </c>
      <c r="V381" s="55">
        <v>62</v>
      </c>
      <c r="W381" s="65">
        <v>1</v>
      </c>
      <c r="Y381" s="45">
        <f t="shared" si="35"/>
        <v>1</v>
      </c>
      <c r="Z381" s="45">
        <f t="shared" si="36"/>
        <v>4</v>
      </c>
      <c r="AA381" s="45">
        <f t="shared" si="37"/>
        <v>1</v>
      </c>
      <c r="AB381" s="44">
        <f t="shared" si="38"/>
        <v>4</v>
      </c>
      <c r="AC381" s="69">
        <f t="shared" si="39"/>
        <v>4</v>
      </c>
      <c r="AD381" s="69">
        <f t="shared" si="40"/>
        <v>4</v>
      </c>
      <c r="AE381" s="69">
        <f t="shared" si="41"/>
        <v>0</v>
      </c>
      <c r="AF381" s="69"/>
      <c r="AG381">
        <v>4</v>
      </c>
    </row>
    <row r="382" spans="1:36">
      <c r="A382" t="s">
        <v>928</v>
      </c>
      <c r="B382" t="s">
        <v>929</v>
      </c>
      <c r="C382" t="s">
        <v>808</v>
      </c>
      <c r="D382">
        <v>18</v>
      </c>
      <c r="E382">
        <v>4</v>
      </c>
      <c r="F382" t="s">
        <v>930</v>
      </c>
      <c r="G382">
        <v>2007</v>
      </c>
      <c r="H382">
        <v>4</v>
      </c>
      <c r="I382">
        <v>1</v>
      </c>
      <c r="J382">
        <v>1</v>
      </c>
      <c r="K382">
        <v>1</v>
      </c>
      <c r="L382">
        <v>0</v>
      </c>
      <c r="O382">
        <v>1</v>
      </c>
      <c r="R382">
        <v>38</v>
      </c>
      <c r="S382">
        <v>12</v>
      </c>
      <c r="T382">
        <v>0</v>
      </c>
      <c r="U382" s="55">
        <v>62</v>
      </c>
      <c r="V382" s="55">
        <v>62</v>
      </c>
      <c r="W382" s="65">
        <v>117</v>
      </c>
      <c r="Y382" s="45">
        <f t="shared" si="35"/>
        <v>1</v>
      </c>
      <c r="Z382" s="45">
        <f t="shared" si="36"/>
        <v>7</v>
      </c>
      <c r="AA382" s="45">
        <f t="shared" si="37"/>
        <v>1</v>
      </c>
      <c r="AB382" s="44">
        <f t="shared" si="38"/>
        <v>7</v>
      </c>
      <c r="AC382" s="69">
        <f t="shared" si="39"/>
        <v>7</v>
      </c>
      <c r="AD382" s="69">
        <f t="shared" si="40"/>
        <v>7</v>
      </c>
      <c r="AE382" s="69">
        <f t="shared" si="41"/>
        <v>0</v>
      </c>
      <c r="AF382" s="69"/>
      <c r="AG382">
        <v>7</v>
      </c>
    </row>
    <row r="383" spans="1:36">
      <c r="A383" t="s">
        <v>931</v>
      </c>
      <c r="B383" t="s">
        <v>932</v>
      </c>
      <c r="C383" t="s">
        <v>808</v>
      </c>
      <c r="D383">
        <v>18</v>
      </c>
      <c r="E383">
        <v>4</v>
      </c>
      <c r="F383" t="s">
        <v>933</v>
      </c>
      <c r="G383">
        <v>2007</v>
      </c>
      <c r="H383">
        <v>10</v>
      </c>
      <c r="I383">
        <v>1</v>
      </c>
      <c r="J383">
        <v>3</v>
      </c>
      <c r="K383">
        <v>1</v>
      </c>
      <c r="L383">
        <v>0</v>
      </c>
      <c r="P383">
        <v>1</v>
      </c>
      <c r="R383">
        <v>26</v>
      </c>
      <c r="S383">
        <v>9</v>
      </c>
      <c r="T383">
        <v>1</v>
      </c>
      <c r="U383" s="55">
        <v>62</v>
      </c>
      <c r="V383" s="55">
        <v>62</v>
      </c>
      <c r="W383" s="65">
        <v>18</v>
      </c>
      <c r="Y383" s="45">
        <f t="shared" si="35"/>
        <v>3</v>
      </c>
      <c r="Z383" s="45">
        <f t="shared" si="36"/>
        <v>10</v>
      </c>
      <c r="AA383" s="45">
        <f t="shared" si="37"/>
        <v>2</v>
      </c>
      <c r="AB383" s="44">
        <f t="shared" si="38"/>
        <v>18</v>
      </c>
      <c r="AC383" s="69">
        <f t="shared" si="39"/>
        <v>1</v>
      </c>
      <c r="AD383" s="69">
        <f t="shared" si="40"/>
        <v>1</v>
      </c>
      <c r="AE383" s="69">
        <f t="shared" si="41"/>
        <v>9</v>
      </c>
      <c r="AF383" s="69"/>
      <c r="AG383">
        <v>1</v>
      </c>
      <c r="AH383">
        <v>10</v>
      </c>
      <c r="AI383">
        <v>7</v>
      </c>
    </row>
    <row r="384" spans="1:36">
      <c r="A384" t="s">
        <v>934</v>
      </c>
      <c r="B384" t="s">
        <v>935</v>
      </c>
      <c r="C384" t="s">
        <v>808</v>
      </c>
      <c r="D384">
        <v>18</v>
      </c>
      <c r="E384">
        <v>4</v>
      </c>
      <c r="F384" t="s">
        <v>1052</v>
      </c>
      <c r="G384">
        <v>2007</v>
      </c>
      <c r="H384">
        <v>6</v>
      </c>
      <c r="I384">
        <v>1</v>
      </c>
      <c r="J384">
        <v>2</v>
      </c>
      <c r="K384">
        <v>0</v>
      </c>
      <c r="L384">
        <v>0</v>
      </c>
      <c r="O384">
        <v>1</v>
      </c>
      <c r="R384">
        <v>28</v>
      </c>
      <c r="S384">
        <v>8</v>
      </c>
      <c r="T384">
        <v>0</v>
      </c>
      <c r="U384" s="55">
        <v>62</v>
      </c>
      <c r="V384" s="55">
        <v>62</v>
      </c>
      <c r="W384" s="65">
        <v>29</v>
      </c>
      <c r="Y384" s="45">
        <f t="shared" si="35"/>
        <v>2</v>
      </c>
      <c r="Z384" s="45">
        <f t="shared" si="36"/>
        <v>8</v>
      </c>
      <c r="AA384" s="45">
        <f t="shared" si="37"/>
        <v>1</v>
      </c>
      <c r="AB384" s="44">
        <f t="shared" si="38"/>
        <v>9</v>
      </c>
      <c r="AC384" s="69">
        <f t="shared" si="39"/>
        <v>8</v>
      </c>
      <c r="AD384" s="69">
        <f t="shared" si="40"/>
        <v>1</v>
      </c>
      <c r="AE384" s="69">
        <f t="shared" si="41"/>
        <v>7</v>
      </c>
      <c r="AF384" s="69"/>
      <c r="AG384">
        <v>8</v>
      </c>
      <c r="AH384">
        <v>1</v>
      </c>
    </row>
    <row r="385" spans="1:37">
      <c r="A385" t="s">
        <v>936</v>
      </c>
      <c r="B385" t="s">
        <v>937</v>
      </c>
      <c r="C385" t="s">
        <v>808</v>
      </c>
      <c r="D385">
        <v>18</v>
      </c>
      <c r="E385">
        <v>4</v>
      </c>
      <c r="F385" t="s">
        <v>938</v>
      </c>
      <c r="G385">
        <v>2007</v>
      </c>
      <c r="H385">
        <v>33</v>
      </c>
      <c r="I385">
        <v>1</v>
      </c>
      <c r="J385">
        <v>2</v>
      </c>
      <c r="K385">
        <v>1</v>
      </c>
      <c r="L385">
        <v>0</v>
      </c>
      <c r="O385">
        <v>1</v>
      </c>
      <c r="R385">
        <v>42</v>
      </c>
      <c r="S385">
        <v>11</v>
      </c>
      <c r="T385">
        <v>0</v>
      </c>
      <c r="U385" s="55">
        <v>62</v>
      </c>
      <c r="V385" s="55">
        <v>62</v>
      </c>
      <c r="W385" s="65">
        <v>15</v>
      </c>
      <c r="Y385" s="45">
        <f t="shared" si="35"/>
        <v>2</v>
      </c>
      <c r="Z385" s="45">
        <f t="shared" si="36"/>
        <v>19</v>
      </c>
      <c r="AA385" s="45">
        <f t="shared" si="37"/>
        <v>2</v>
      </c>
      <c r="AB385" s="44">
        <f t="shared" si="38"/>
        <v>28</v>
      </c>
      <c r="AC385" s="69">
        <f t="shared" si="39"/>
        <v>9</v>
      </c>
      <c r="AD385" s="69">
        <f t="shared" si="40"/>
        <v>9</v>
      </c>
      <c r="AE385" s="69">
        <f t="shared" si="41"/>
        <v>10</v>
      </c>
      <c r="AF385" s="69"/>
      <c r="AG385">
        <v>9</v>
      </c>
      <c r="AH385">
        <v>19</v>
      </c>
    </row>
    <row r="386" spans="1:37">
      <c r="A386" t="s">
        <v>939</v>
      </c>
      <c r="B386" t="s">
        <v>940</v>
      </c>
      <c r="C386" t="s">
        <v>808</v>
      </c>
      <c r="D386">
        <v>18</v>
      </c>
      <c r="E386">
        <v>4</v>
      </c>
      <c r="F386" t="s">
        <v>941</v>
      </c>
      <c r="G386">
        <v>2007</v>
      </c>
      <c r="H386">
        <v>13</v>
      </c>
      <c r="I386">
        <v>1</v>
      </c>
      <c r="J386">
        <v>3</v>
      </c>
      <c r="K386">
        <v>1</v>
      </c>
      <c r="L386">
        <v>0</v>
      </c>
      <c r="O386">
        <v>1</v>
      </c>
      <c r="R386">
        <v>33</v>
      </c>
      <c r="S386">
        <v>12</v>
      </c>
      <c r="T386">
        <v>1</v>
      </c>
      <c r="U386" s="55">
        <v>62</v>
      </c>
      <c r="V386" s="55">
        <v>62</v>
      </c>
      <c r="W386" s="65">
        <v>29</v>
      </c>
      <c r="Y386" s="45">
        <f t="shared" si="35"/>
        <v>3</v>
      </c>
      <c r="Z386" s="45">
        <f t="shared" si="36"/>
        <v>14</v>
      </c>
      <c r="AA386" s="45">
        <f t="shared" si="37"/>
        <v>2</v>
      </c>
      <c r="AB386" s="44">
        <f t="shared" si="38"/>
        <v>32</v>
      </c>
      <c r="AC386" s="69">
        <f t="shared" si="39"/>
        <v>9</v>
      </c>
      <c r="AD386" s="69">
        <f t="shared" si="40"/>
        <v>9</v>
      </c>
      <c r="AE386" s="69">
        <f t="shared" si="41"/>
        <v>5</v>
      </c>
      <c r="AF386" s="69"/>
      <c r="AG386">
        <v>9</v>
      </c>
      <c r="AH386">
        <v>14</v>
      </c>
      <c r="AI386">
        <v>9</v>
      </c>
    </row>
    <row r="387" spans="1:37">
      <c r="A387" t="s">
        <v>942</v>
      </c>
      <c r="B387" t="s">
        <v>943</v>
      </c>
      <c r="C387" t="s">
        <v>808</v>
      </c>
      <c r="D387">
        <v>19</v>
      </c>
      <c r="E387">
        <v>1</v>
      </c>
      <c r="F387" s="1" t="s">
        <v>1433</v>
      </c>
      <c r="G387">
        <v>2008</v>
      </c>
      <c r="H387">
        <v>8</v>
      </c>
      <c r="I387">
        <v>1</v>
      </c>
      <c r="J387">
        <v>1</v>
      </c>
      <c r="K387">
        <v>0</v>
      </c>
      <c r="L387">
        <v>0</v>
      </c>
      <c r="Q387">
        <v>1</v>
      </c>
      <c r="R387">
        <v>0</v>
      </c>
      <c r="S387">
        <v>5</v>
      </c>
      <c r="T387">
        <v>1</v>
      </c>
      <c r="U387" s="55">
        <v>62</v>
      </c>
      <c r="V387" s="55">
        <v>62</v>
      </c>
      <c r="W387" s="65">
        <v>3</v>
      </c>
      <c r="X387" t="s">
        <v>1571</v>
      </c>
      <c r="Y387" s="45">
        <f t="shared" ref="Y387:Y450" si="42">COUNT(AG387:AN387)</f>
        <v>1</v>
      </c>
      <c r="Z387" s="45">
        <f t="shared" ref="Z387:Z450" si="43">MAX(AG387:AN387)</f>
        <v>9</v>
      </c>
      <c r="AA387" s="45">
        <f t="shared" ref="AA387:AA450" si="44">MATCH(MAX(AG387:AN387),AG387:AN387,0)</f>
        <v>1</v>
      </c>
      <c r="AB387" s="44">
        <f t="shared" ref="AB387:AB450" si="45">SUM(AG387:AN387)</f>
        <v>9</v>
      </c>
      <c r="AC387" s="69">
        <f t="shared" ref="AC387:AC450" si="46">+AG387</f>
        <v>9</v>
      </c>
      <c r="AD387" s="69">
        <f t="shared" ref="AD387:AD450" si="47">MIN(AG387:AN387)</f>
        <v>9</v>
      </c>
      <c r="AE387" s="69">
        <f t="shared" ref="AE387:AE450" si="48">Z387-AD387</f>
        <v>0</v>
      </c>
      <c r="AF387" s="69"/>
      <c r="AG387">
        <v>9</v>
      </c>
    </row>
    <row r="388" spans="1:37">
      <c r="A388" t="s">
        <v>944</v>
      </c>
      <c r="B388" t="s">
        <v>945</v>
      </c>
      <c r="C388" t="s">
        <v>808</v>
      </c>
      <c r="D388">
        <v>19</v>
      </c>
      <c r="E388">
        <v>1</v>
      </c>
      <c r="F388" s="1" t="s">
        <v>1424</v>
      </c>
      <c r="G388">
        <v>2008</v>
      </c>
      <c r="H388">
        <v>6</v>
      </c>
      <c r="I388">
        <v>1</v>
      </c>
      <c r="J388">
        <v>2</v>
      </c>
      <c r="K388">
        <v>0</v>
      </c>
      <c r="L388">
        <v>1</v>
      </c>
      <c r="Q388">
        <v>1</v>
      </c>
      <c r="R388">
        <v>51</v>
      </c>
      <c r="S388">
        <v>6</v>
      </c>
      <c r="T388">
        <v>0</v>
      </c>
      <c r="U388" s="55">
        <v>62</v>
      </c>
      <c r="V388" s="55">
        <v>62</v>
      </c>
      <c r="W388" s="65">
        <v>148</v>
      </c>
      <c r="X388" t="s">
        <v>1579</v>
      </c>
      <c r="Y388" s="45">
        <f t="shared" si="42"/>
        <v>2</v>
      </c>
      <c r="Z388" s="45">
        <f t="shared" si="43"/>
        <v>9</v>
      </c>
      <c r="AA388" s="45">
        <f t="shared" si="44"/>
        <v>2</v>
      </c>
      <c r="AB388" s="44">
        <f t="shared" si="45"/>
        <v>14</v>
      </c>
      <c r="AC388" s="69">
        <f t="shared" si="46"/>
        <v>5</v>
      </c>
      <c r="AD388" s="69">
        <f t="shared" si="47"/>
        <v>5</v>
      </c>
      <c r="AE388" s="69">
        <f t="shared" si="48"/>
        <v>4</v>
      </c>
      <c r="AF388" s="69"/>
      <c r="AG388">
        <v>5</v>
      </c>
      <c r="AH388">
        <v>9</v>
      </c>
    </row>
    <row r="389" spans="1:37">
      <c r="A389" t="s">
        <v>946</v>
      </c>
      <c r="B389" t="s">
        <v>947</v>
      </c>
      <c r="C389" t="s">
        <v>808</v>
      </c>
      <c r="D389">
        <v>19</v>
      </c>
      <c r="E389">
        <v>1</v>
      </c>
      <c r="F389" t="s">
        <v>1580</v>
      </c>
      <c r="G389">
        <v>2008</v>
      </c>
      <c r="H389">
        <v>33</v>
      </c>
      <c r="I389">
        <v>1</v>
      </c>
      <c r="J389">
        <v>3</v>
      </c>
      <c r="K389">
        <v>1</v>
      </c>
      <c r="L389">
        <v>0</v>
      </c>
      <c r="P389">
        <v>1</v>
      </c>
      <c r="R389">
        <v>74</v>
      </c>
      <c r="S389">
        <v>15</v>
      </c>
      <c r="T389">
        <v>0</v>
      </c>
      <c r="U389" s="55">
        <v>62</v>
      </c>
      <c r="V389" s="55">
        <v>62</v>
      </c>
      <c r="W389" s="65">
        <v>68</v>
      </c>
      <c r="Y389" s="45">
        <f t="shared" si="42"/>
        <v>3</v>
      </c>
      <c r="Z389" s="45">
        <f t="shared" si="43"/>
        <v>17</v>
      </c>
      <c r="AA389" s="45">
        <f t="shared" si="44"/>
        <v>2</v>
      </c>
      <c r="AB389" s="44">
        <f t="shared" si="45"/>
        <v>29</v>
      </c>
      <c r="AC389" s="69">
        <f t="shared" si="46"/>
        <v>8</v>
      </c>
      <c r="AD389" s="69">
        <f t="shared" si="47"/>
        <v>4</v>
      </c>
      <c r="AE389" s="69">
        <f t="shared" si="48"/>
        <v>13</v>
      </c>
      <c r="AF389" s="69"/>
      <c r="AG389">
        <v>8</v>
      </c>
      <c r="AH389">
        <v>17</v>
      </c>
      <c r="AI389">
        <v>4</v>
      </c>
    </row>
    <row r="390" spans="1:37">
      <c r="A390" t="s">
        <v>948</v>
      </c>
      <c r="B390" t="s">
        <v>949</v>
      </c>
      <c r="C390" t="s">
        <v>808</v>
      </c>
      <c r="D390">
        <v>19</v>
      </c>
      <c r="E390">
        <v>1</v>
      </c>
      <c r="F390" t="s">
        <v>950</v>
      </c>
      <c r="G390">
        <v>2008</v>
      </c>
      <c r="H390">
        <v>9</v>
      </c>
      <c r="I390">
        <v>1</v>
      </c>
      <c r="J390">
        <v>2</v>
      </c>
      <c r="K390">
        <v>1</v>
      </c>
      <c r="L390">
        <v>0</v>
      </c>
      <c r="O390">
        <v>1</v>
      </c>
      <c r="R390">
        <v>45</v>
      </c>
      <c r="S390">
        <v>11</v>
      </c>
      <c r="T390">
        <v>0</v>
      </c>
      <c r="U390" s="55">
        <v>62</v>
      </c>
      <c r="V390" s="55">
        <v>62</v>
      </c>
      <c r="W390" s="65">
        <v>65</v>
      </c>
      <c r="Y390" s="45">
        <f t="shared" si="42"/>
        <v>2</v>
      </c>
      <c r="Z390" s="45">
        <f t="shared" si="43"/>
        <v>9</v>
      </c>
      <c r="AA390" s="45">
        <f t="shared" si="44"/>
        <v>1</v>
      </c>
      <c r="AB390" s="44">
        <f t="shared" si="45"/>
        <v>16</v>
      </c>
      <c r="AC390" s="69">
        <f t="shared" si="46"/>
        <v>9</v>
      </c>
      <c r="AD390" s="69">
        <f t="shared" si="47"/>
        <v>7</v>
      </c>
      <c r="AE390" s="69">
        <f t="shared" si="48"/>
        <v>2</v>
      </c>
      <c r="AF390" s="69"/>
      <c r="AG390">
        <v>9</v>
      </c>
      <c r="AH390">
        <v>7</v>
      </c>
    </row>
    <row r="391" spans="1:37">
      <c r="A391" t="s">
        <v>951</v>
      </c>
      <c r="B391" t="s">
        <v>952</v>
      </c>
      <c r="C391" t="s">
        <v>808</v>
      </c>
      <c r="D391">
        <v>19</v>
      </c>
      <c r="E391">
        <v>1</v>
      </c>
      <c r="F391" t="s">
        <v>953</v>
      </c>
      <c r="G391">
        <v>2008</v>
      </c>
      <c r="H391">
        <v>12</v>
      </c>
      <c r="I391">
        <v>1</v>
      </c>
      <c r="J391">
        <v>4</v>
      </c>
      <c r="K391">
        <v>1</v>
      </c>
      <c r="L391">
        <v>1</v>
      </c>
      <c r="O391">
        <v>1</v>
      </c>
      <c r="P391">
        <v>1</v>
      </c>
      <c r="R391">
        <v>31</v>
      </c>
      <c r="S391">
        <v>13</v>
      </c>
      <c r="T391">
        <v>1</v>
      </c>
      <c r="U391" s="55">
        <v>62</v>
      </c>
      <c r="V391" s="55">
        <v>62</v>
      </c>
      <c r="W391" s="65">
        <v>34</v>
      </c>
      <c r="Y391" s="45">
        <f t="shared" si="42"/>
        <v>4</v>
      </c>
      <c r="Z391" s="45">
        <f t="shared" si="43"/>
        <v>11</v>
      </c>
      <c r="AA391" s="45">
        <f t="shared" si="44"/>
        <v>3</v>
      </c>
      <c r="AB391" s="44">
        <f t="shared" si="45"/>
        <v>30</v>
      </c>
      <c r="AC391" s="69">
        <f t="shared" si="46"/>
        <v>9</v>
      </c>
      <c r="AD391" s="69">
        <f t="shared" si="47"/>
        <v>4</v>
      </c>
      <c r="AE391" s="69">
        <f t="shared" si="48"/>
        <v>7</v>
      </c>
      <c r="AF391" s="69"/>
      <c r="AG391">
        <v>9</v>
      </c>
      <c r="AH391">
        <v>6</v>
      </c>
      <c r="AI391">
        <v>11</v>
      </c>
      <c r="AJ391">
        <v>4</v>
      </c>
    </row>
    <row r="392" spans="1:37">
      <c r="A392" t="s">
        <v>954</v>
      </c>
      <c r="B392" t="s">
        <v>955</v>
      </c>
      <c r="C392" t="s">
        <v>808</v>
      </c>
      <c r="D392">
        <v>19</v>
      </c>
      <c r="E392">
        <v>1</v>
      </c>
      <c r="F392" t="s">
        <v>956</v>
      </c>
      <c r="G392">
        <v>2008</v>
      </c>
      <c r="H392">
        <v>10</v>
      </c>
      <c r="I392">
        <v>1</v>
      </c>
      <c r="J392">
        <v>4</v>
      </c>
      <c r="K392">
        <v>0</v>
      </c>
      <c r="L392">
        <v>0</v>
      </c>
      <c r="O392">
        <v>1</v>
      </c>
      <c r="R392">
        <v>32</v>
      </c>
      <c r="S392">
        <v>12</v>
      </c>
      <c r="T392">
        <v>0</v>
      </c>
      <c r="U392" s="55">
        <v>62</v>
      </c>
      <c r="V392" s="55">
        <v>62</v>
      </c>
      <c r="W392" s="65">
        <v>96</v>
      </c>
      <c r="Y392" s="45">
        <f t="shared" si="42"/>
        <v>4</v>
      </c>
      <c r="Z392" s="45">
        <f t="shared" si="43"/>
        <v>10</v>
      </c>
      <c r="AA392" s="45">
        <f t="shared" si="44"/>
        <v>1</v>
      </c>
      <c r="AB392" s="44">
        <f t="shared" si="45"/>
        <v>24</v>
      </c>
      <c r="AC392" s="69">
        <f t="shared" si="46"/>
        <v>10</v>
      </c>
      <c r="AD392" s="69">
        <f t="shared" si="47"/>
        <v>2</v>
      </c>
      <c r="AE392" s="69">
        <f t="shared" si="48"/>
        <v>8</v>
      </c>
      <c r="AF392" s="69"/>
      <c r="AG392">
        <v>10</v>
      </c>
      <c r="AH392">
        <v>6</v>
      </c>
      <c r="AI392">
        <v>6</v>
      </c>
      <c r="AJ392">
        <v>2</v>
      </c>
    </row>
    <row r="393" spans="1:37">
      <c r="A393" t="s">
        <v>957</v>
      </c>
      <c r="B393" t="s">
        <v>958</v>
      </c>
      <c r="C393" t="s">
        <v>808</v>
      </c>
      <c r="D393">
        <v>19</v>
      </c>
      <c r="E393">
        <v>1</v>
      </c>
      <c r="F393" t="s">
        <v>959</v>
      </c>
      <c r="G393">
        <v>2008</v>
      </c>
      <c r="H393">
        <v>9</v>
      </c>
      <c r="I393">
        <v>1</v>
      </c>
      <c r="J393">
        <v>2</v>
      </c>
      <c r="K393">
        <v>0</v>
      </c>
      <c r="L393">
        <v>0</v>
      </c>
      <c r="O393">
        <v>1</v>
      </c>
      <c r="R393">
        <v>22</v>
      </c>
      <c r="S393">
        <v>10</v>
      </c>
      <c r="T393">
        <v>1</v>
      </c>
      <c r="U393" s="55">
        <v>62</v>
      </c>
      <c r="V393" s="55">
        <v>62</v>
      </c>
      <c r="W393" s="65">
        <v>69</v>
      </c>
      <c r="Y393" s="45">
        <f t="shared" si="42"/>
        <v>2</v>
      </c>
      <c r="Z393" s="45">
        <f t="shared" si="43"/>
        <v>10</v>
      </c>
      <c r="AA393" s="45">
        <f t="shared" si="44"/>
        <v>1</v>
      </c>
      <c r="AB393" s="44">
        <f t="shared" si="45"/>
        <v>17</v>
      </c>
      <c r="AC393" s="69">
        <f t="shared" si="46"/>
        <v>10</v>
      </c>
      <c r="AD393" s="69">
        <f t="shared" si="47"/>
        <v>7</v>
      </c>
      <c r="AE393" s="69">
        <f t="shared" si="48"/>
        <v>3</v>
      </c>
      <c r="AF393" s="69"/>
      <c r="AG393">
        <v>10</v>
      </c>
      <c r="AH393">
        <v>7</v>
      </c>
    </row>
    <row r="394" spans="1:37">
      <c r="A394" t="s">
        <v>960</v>
      </c>
      <c r="B394" t="s">
        <v>961</v>
      </c>
      <c r="C394" t="s">
        <v>808</v>
      </c>
      <c r="D394">
        <v>19</v>
      </c>
      <c r="E394">
        <v>1</v>
      </c>
      <c r="F394" t="s">
        <v>962</v>
      </c>
      <c r="G394">
        <v>2008</v>
      </c>
      <c r="H394">
        <v>16</v>
      </c>
      <c r="I394">
        <v>1</v>
      </c>
      <c r="J394">
        <v>2</v>
      </c>
      <c r="K394">
        <v>1</v>
      </c>
      <c r="L394">
        <v>0</v>
      </c>
      <c r="N394">
        <v>1</v>
      </c>
      <c r="R394">
        <v>40</v>
      </c>
      <c r="S394">
        <v>9</v>
      </c>
      <c r="T394">
        <v>0</v>
      </c>
      <c r="U394" s="55">
        <v>62</v>
      </c>
      <c r="V394" s="55">
        <v>62</v>
      </c>
      <c r="W394" s="65">
        <v>38</v>
      </c>
      <c r="Y394" s="45">
        <f t="shared" si="42"/>
        <v>2</v>
      </c>
      <c r="Z394" s="45">
        <f t="shared" si="43"/>
        <v>19</v>
      </c>
      <c r="AA394" s="45">
        <f t="shared" si="44"/>
        <v>1</v>
      </c>
      <c r="AB394" s="44">
        <f t="shared" si="45"/>
        <v>33</v>
      </c>
      <c r="AC394" s="69">
        <f t="shared" si="46"/>
        <v>19</v>
      </c>
      <c r="AD394" s="69">
        <f t="shared" si="47"/>
        <v>14</v>
      </c>
      <c r="AE394" s="69">
        <f t="shared" si="48"/>
        <v>5</v>
      </c>
      <c r="AF394" s="69"/>
      <c r="AG394">
        <v>19</v>
      </c>
      <c r="AH394">
        <v>14</v>
      </c>
    </row>
    <row r="395" spans="1:37">
      <c r="A395" t="s">
        <v>963</v>
      </c>
      <c r="B395" t="s">
        <v>964</v>
      </c>
      <c r="C395" t="s">
        <v>808</v>
      </c>
      <c r="D395">
        <v>19</v>
      </c>
      <c r="E395">
        <v>1</v>
      </c>
      <c r="F395" t="s">
        <v>965</v>
      </c>
      <c r="G395">
        <v>2008</v>
      </c>
      <c r="H395">
        <v>55</v>
      </c>
      <c r="I395">
        <v>3</v>
      </c>
      <c r="J395">
        <v>5</v>
      </c>
      <c r="K395">
        <v>0</v>
      </c>
      <c r="L395">
        <v>0</v>
      </c>
      <c r="N395">
        <v>1</v>
      </c>
      <c r="R395">
        <v>37</v>
      </c>
      <c r="S395">
        <v>11</v>
      </c>
      <c r="T395">
        <v>1</v>
      </c>
      <c r="U395" s="55">
        <v>62</v>
      </c>
      <c r="V395" s="55">
        <v>62</v>
      </c>
      <c r="W395" s="65">
        <v>41</v>
      </c>
      <c r="Y395" s="45">
        <f t="shared" si="42"/>
        <v>5</v>
      </c>
      <c r="Z395" s="45">
        <f t="shared" si="43"/>
        <v>63</v>
      </c>
      <c r="AA395" s="45">
        <f t="shared" si="44"/>
        <v>1</v>
      </c>
      <c r="AB395" s="44">
        <f t="shared" si="45"/>
        <v>117</v>
      </c>
      <c r="AC395" s="69">
        <f t="shared" si="46"/>
        <v>63</v>
      </c>
      <c r="AD395" s="69">
        <f t="shared" si="47"/>
        <v>5</v>
      </c>
      <c r="AE395" s="69">
        <f t="shared" si="48"/>
        <v>58</v>
      </c>
      <c r="AF395" s="69"/>
      <c r="AG395">
        <v>63</v>
      </c>
      <c r="AH395">
        <v>31</v>
      </c>
      <c r="AI395">
        <v>5</v>
      </c>
      <c r="AJ395">
        <v>12</v>
      </c>
      <c r="AK395">
        <v>6</v>
      </c>
    </row>
    <row r="396" spans="1:37">
      <c r="A396" t="s">
        <v>966</v>
      </c>
      <c r="B396" t="s">
        <v>967</v>
      </c>
      <c r="C396" t="s">
        <v>808</v>
      </c>
      <c r="D396">
        <v>19</v>
      </c>
      <c r="E396">
        <v>1</v>
      </c>
      <c r="F396" t="s">
        <v>968</v>
      </c>
      <c r="G396">
        <v>2008</v>
      </c>
      <c r="H396">
        <v>6</v>
      </c>
      <c r="I396">
        <v>1</v>
      </c>
      <c r="J396">
        <v>2</v>
      </c>
      <c r="K396">
        <v>0</v>
      </c>
      <c r="L396">
        <v>1</v>
      </c>
      <c r="N396" t="s">
        <v>1568</v>
      </c>
      <c r="O396">
        <v>1</v>
      </c>
      <c r="R396">
        <v>59</v>
      </c>
      <c r="S396">
        <v>11</v>
      </c>
      <c r="T396">
        <v>1</v>
      </c>
      <c r="U396" s="55">
        <v>62</v>
      </c>
      <c r="V396" s="55">
        <v>62</v>
      </c>
      <c r="W396" s="65">
        <v>23</v>
      </c>
      <c r="Y396" s="45">
        <f t="shared" si="42"/>
        <v>2</v>
      </c>
      <c r="Z396" s="45">
        <f t="shared" si="43"/>
        <v>6</v>
      </c>
      <c r="AA396" s="45">
        <f t="shared" si="44"/>
        <v>2</v>
      </c>
      <c r="AB396" s="44">
        <f t="shared" si="45"/>
        <v>11</v>
      </c>
      <c r="AC396" s="69">
        <f t="shared" si="46"/>
        <v>5</v>
      </c>
      <c r="AD396" s="69">
        <f t="shared" si="47"/>
        <v>5</v>
      </c>
      <c r="AE396" s="69">
        <f t="shared" si="48"/>
        <v>1</v>
      </c>
      <c r="AF396" s="69"/>
      <c r="AG396">
        <v>5</v>
      </c>
      <c r="AH396">
        <v>6</v>
      </c>
    </row>
    <row r="397" spans="1:37">
      <c r="A397" t="s">
        <v>969</v>
      </c>
      <c r="B397" t="s">
        <v>970</v>
      </c>
      <c r="C397" t="s">
        <v>808</v>
      </c>
      <c r="D397">
        <v>19</v>
      </c>
      <c r="E397">
        <v>1</v>
      </c>
      <c r="F397" t="s">
        <v>971</v>
      </c>
      <c r="G397">
        <v>2008</v>
      </c>
      <c r="H397">
        <v>8</v>
      </c>
      <c r="I397">
        <v>1</v>
      </c>
      <c r="J397">
        <v>3</v>
      </c>
      <c r="K397">
        <v>0</v>
      </c>
      <c r="L397">
        <v>0</v>
      </c>
      <c r="N397">
        <v>1</v>
      </c>
      <c r="R397">
        <v>23</v>
      </c>
      <c r="S397">
        <v>12</v>
      </c>
      <c r="T397">
        <v>1</v>
      </c>
      <c r="U397" s="55">
        <v>62</v>
      </c>
      <c r="V397" s="55">
        <v>62</v>
      </c>
      <c r="W397" s="65">
        <v>40</v>
      </c>
      <c r="Y397" s="45">
        <f t="shared" si="42"/>
        <v>3</v>
      </c>
      <c r="Z397" s="45">
        <f t="shared" si="43"/>
        <v>8</v>
      </c>
      <c r="AA397" s="45">
        <f t="shared" si="44"/>
        <v>3</v>
      </c>
      <c r="AB397" s="44">
        <f t="shared" si="45"/>
        <v>19</v>
      </c>
      <c r="AC397" s="69">
        <f t="shared" si="46"/>
        <v>5</v>
      </c>
      <c r="AD397" s="69">
        <f t="shared" si="47"/>
        <v>5</v>
      </c>
      <c r="AE397" s="69">
        <f t="shared" si="48"/>
        <v>3</v>
      </c>
      <c r="AF397" s="69"/>
      <c r="AG397">
        <v>5</v>
      </c>
      <c r="AH397">
        <v>6</v>
      </c>
      <c r="AI397">
        <v>8</v>
      </c>
    </row>
    <row r="398" spans="1:37">
      <c r="A398" t="s">
        <v>840</v>
      </c>
      <c r="B398" t="s">
        <v>972</v>
      </c>
      <c r="C398" t="s">
        <v>808</v>
      </c>
      <c r="D398">
        <v>19</v>
      </c>
      <c r="E398">
        <v>4</v>
      </c>
      <c r="F398" t="s">
        <v>973</v>
      </c>
      <c r="G398">
        <v>2008</v>
      </c>
      <c r="H398">
        <v>2</v>
      </c>
      <c r="I398">
        <v>1</v>
      </c>
      <c r="J398">
        <v>1</v>
      </c>
      <c r="K398">
        <v>0</v>
      </c>
      <c r="L398">
        <v>0</v>
      </c>
      <c r="Q398">
        <v>1</v>
      </c>
      <c r="R398">
        <v>1</v>
      </c>
      <c r="S398">
        <v>4</v>
      </c>
      <c r="T398">
        <v>1</v>
      </c>
      <c r="U398" s="55">
        <v>62</v>
      </c>
      <c r="V398" s="55">
        <v>62</v>
      </c>
      <c r="W398" s="65">
        <v>1</v>
      </c>
      <c r="X398" t="s">
        <v>1571</v>
      </c>
      <c r="Y398" s="45">
        <f t="shared" si="42"/>
        <v>1</v>
      </c>
      <c r="Z398" s="45">
        <f t="shared" si="43"/>
        <v>2</v>
      </c>
      <c r="AA398" s="45">
        <f t="shared" si="44"/>
        <v>1</v>
      </c>
      <c r="AB398" s="44">
        <f t="shared" si="45"/>
        <v>2</v>
      </c>
      <c r="AC398" s="69">
        <f t="shared" si="46"/>
        <v>2</v>
      </c>
      <c r="AD398" s="69">
        <f t="shared" si="47"/>
        <v>2</v>
      </c>
      <c r="AE398" s="69">
        <f t="shared" si="48"/>
        <v>0</v>
      </c>
      <c r="AF398" s="69"/>
      <c r="AG398">
        <v>2</v>
      </c>
    </row>
    <row r="399" spans="1:37">
      <c r="A399" t="s">
        <v>974</v>
      </c>
      <c r="B399" t="s">
        <v>975</v>
      </c>
      <c r="C399" t="s">
        <v>808</v>
      </c>
      <c r="D399">
        <v>19</v>
      </c>
      <c r="E399">
        <v>4</v>
      </c>
      <c r="F399" t="s">
        <v>976</v>
      </c>
      <c r="G399">
        <v>2008</v>
      </c>
      <c r="H399">
        <v>4</v>
      </c>
      <c r="I399">
        <v>1</v>
      </c>
      <c r="J399">
        <v>1</v>
      </c>
      <c r="K399">
        <v>0</v>
      </c>
      <c r="L399">
        <v>0</v>
      </c>
      <c r="Q399">
        <v>1</v>
      </c>
      <c r="R399">
        <v>8</v>
      </c>
      <c r="S399">
        <v>4</v>
      </c>
      <c r="T399">
        <v>1</v>
      </c>
      <c r="U399" s="55">
        <v>62</v>
      </c>
      <c r="V399" s="55">
        <v>62</v>
      </c>
      <c r="W399" s="65">
        <v>2</v>
      </c>
      <c r="X399" t="s">
        <v>1571</v>
      </c>
      <c r="Y399" s="45">
        <f t="shared" si="42"/>
        <v>1</v>
      </c>
      <c r="Z399" s="45">
        <f t="shared" si="43"/>
        <v>12</v>
      </c>
      <c r="AA399" s="45">
        <f t="shared" si="44"/>
        <v>1</v>
      </c>
      <c r="AB399" s="44">
        <f t="shared" si="45"/>
        <v>12</v>
      </c>
      <c r="AC399" s="69">
        <f t="shared" si="46"/>
        <v>12</v>
      </c>
      <c r="AD399" s="69">
        <f t="shared" si="47"/>
        <v>12</v>
      </c>
      <c r="AE399" s="69">
        <f t="shared" si="48"/>
        <v>0</v>
      </c>
      <c r="AF399" s="69"/>
      <c r="AG399">
        <v>12</v>
      </c>
    </row>
    <row r="400" spans="1:37">
      <c r="A400" t="s">
        <v>977</v>
      </c>
      <c r="B400" t="s">
        <v>978</v>
      </c>
      <c r="C400" t="s">
        <v>808</v>
      </c>
      <c r="D400">
        <v>19</v>
      </c>
      <c r="E400">
        <v>4</v>
      </c>
      <c r="F400" t="s">
        <v>979</v>
      </c>
      <c r="G400">
        <v>2008</v>
      </c>
      <c r="H400">
        <v>7</v>
      </c>
      <c r="I400">
        <v>1</v>
      </c>
      <c r="J400">
        <v>1</v>
      </c>
      <c r="K400">
        <v>0</v>
      </c>
      <c r="L400">
        <v>0</v>
      </c>
      <c r="Q400">
        <v>1</v>
      </c>
      <c r="R400">
        <v>0</v>
      </c>
      <c r="S400">
        <v>12</v>
      </c>
      <c r="T400">
        <v>1</v>
      </c>
      <c r="U400" s="55">
        <v>62</v>
      </c>
      <c r="V400" s="55">
        <v>62</v>
      </c>
      <c r="W400" s="65">
        <v>1</v>
      </c>
      <c r="X400" t="s">
        <v>1578</v>
      </c>
      <c r="Y400" s="45">
        <f t="shared" si="42"/>
        <v>1</v>
      </c>
      <c r="Z400" s="45">
        <f t="shared" si="43"/>
        <v>8</v>
      </c>
      <c r="AA400" s="45">
        <f t="shared" si="44"/>
        <v>1</v>
      </c>
      <c r="AB400" s="44">
        <f t="shared" si="45"/>
        <v>8</v>
      </c>
      <c r="AC400" s="69">
        <f t="shared" si="46"/>
        <v>8</v>
      </c>
      <c r="AD400" s="69">
        <f t="shared" si="47"/>
        <v>8</v>
      </c>
      <c r="AE400" s="69">
        <f t="shared" si="48"/>
        <v>0</v>
      </c>
      <c r="AF400" s="69"/>
      <c r="AG400">
        <v>8</v>
      </c>
    </row>
    <row r="401" spans="1:40">
      <c r="A401" t="s">
        <v>980</v>
      </c>
      <c r="B401" t="s">
        <v>981</v>
      </c>
      <c r="C401" t="s">
        <v>808</v>
      </c>
      <c r="D401">
        <v>19</v>
      </c>
      <c r="E401">
        <v>4</v>
      </c>
      <c r="F401" t="s">
        <v>853</v>
      </c>
      <c r="G401">
        <v>2008</v>
      </c>
      <c r="H401">
        <v>26</v>
      </c>
      <c r="I401">
        <v>1</v>
      </c>
      <c r="J401">
        <v>2</v>
      </c>
      <c r="K401">
        <v>0</v>
      </c>
      <c r="L401">
        <v>0</v>
      </c>
      <c r="Q401">
        <v>1</v>
      </c>
      <c r="R401">
        <v>13</v>
      </c>
      <c r="S401">
        <v>8</v>
      </c>
      <c r="T401">
        <v>1</v>
      </c>
      <c r="U401" s="55">
        <v>62</v>
      </c>
      <c r="V401" s="55">
        <v>62</v>
      </c>
      <c r="W401" s="65">
        <v>7</v>
      </c>
      <c r="Y401" s="45">
        <f t="shared" si="42"/>
        <v>2</v>
      </c>
      <c r="Z401" s="45">
        <f t="shared" si="43"/>
        <v>21</v>
      </c>
      <c r="AA401" s="45">
        <f t="shared" si="44"/>
        <v>2</v>
      </c>
      <c r="AB401" s="44">
        <f t="shared" si="45"/>
        <v>32</v>
      </c>
      <c r="AC401" s="69">
        <f t="shared" si="46"/>
        <v>11</v>
      </c>
      <c r="AD401" s="69">
        <f t="shared" si="47"/>
        <v>11</v>
      </c>
      <c r="AE401" s="69">
        <f t="shared" si="48"/>
        <v>10</v>
      </c>
      <c r="AF401" s="69"/>
      <c r="AG401">
        <v>11</v>
      </c>
      <c r="AH401">
        <v>21</v>
      </c>
    </row>
    <row r="402" spans="1:40">
      <c r="A402" t="s">
        <v>982</v>
      </c>
      <c r="B402" t="s">
        <v>983</v>
      </c>
      <c r="C402" t="s">
        <v>808</v>
      </c>
      <c r="D402">
        <v>19</v>
      </c>
      <c r="E402">
        <v>4</v>
      </c>
      <c r="F402" t="s">
        <v>984</v>
      </c>
      <c r="G402">
        <v>2008</v>
      </c>
      <c r="H402">
        <v>12</v>
      </c>
      <c r="I402">
        <v>1</v>
      </c>
      <c r="J402">
        <v>2</v>
      </c>
      <c r="K402">
        <v>0</v>
      </c>
      <c r="L402">
        <v>0</v>
      </c>
      <c r="O402">
        <v>1</v>
      </c>
      <c r="R402">
        <v>19</v>
      </c>
      <c r="S402">
        <v>8</v>
      </c>
      <c r="T402">
        <v>0</v>
      </c>
      <c r="U402" s="55">
        <v>62</v>
      </c>
      <c r="V402" s="55">
        <v>62</v>
      </c>
      <c r="W402" s="65">
        <v>15</v>
      </c>
      <c r="Y402" s="45">
        <f t="shared" si="42"/>
        <v>2</v>
      </c>
      <c r="Z402" s="45">
        <f t="shared" si="43"/>
        <v>15</v>
      </c>
      <c r="AA402" s="45">
        <f t="shared" si="44"/>
        <v>2</v>
      </c>
      <c r="AB402" s="44">
        <f t="shared" si="45"/>
        <v>28</v>
      </c>
      <c r="AC402" s="69">
        <f t="shared" si="46"/>
        <v>13</v>
      </c>
      <c r="AD402" s="69">
        <f t="shared" si="47"/>
        <v>13</v>
      </c>
      <c r="AE402" s="69">
        <f t="shared" si="48"/>
        <v>2</v>
      </c>
      <c r="AF402" s="69"/>
      <c r="AG402">
        <v>13</v>
      </c>
      <c r="AH402">
        <v>15</v>
      </c>
    </row>
    <row r="403" spans="1:40">
      <c r="A403" t="s">
        <v>985</v>
      </c>
      <c r="B403" t="s">
        <v>986</v>
      </c>
      <c r="C403" t="s">
        <v>808</v>
      </c>
      <c r="D403">
        <v>19</v>
      </c>
      <c r="E403">
        <v>4</v>
      </c>
      <c r="F403" t="s">
        <v>987</v>
      </c>
      <c r="G403">
        <v>2008</v>
      </c>
      <c r="H403">
        <v>5</v>
      </c>
      <c r="I403">
        <v>1</v>
      </c>
      <c r="J403">
        <v>3</v>
      </c>
      <c r="K403">
        <v>0</v>
      </c>
      <c r="L403">
        <v>0</v>
      </c>
      <c r="O403">
        <v>1</v>
      </c>
      <c r="R403">
        <v>14</v>
      </c>
      <c r="S403">
        <v>8</v>
      </c>
      <c r="T403">
        <v>1</v>
      </c>
      <c r="U403" s="55">
        <v>62</v>
      </c>
      <c r="V403" s="55">
        <v>62</v>
      </c>
      <c r="W403" s="65">
        <v>22</v>
      </c>
      <c r="Y403" s="45">
        <f t="shared" si="42"/>
        <v>3</v>
      </c>
      <c r="Z403" s="45">
        <f t="shared" si="43"/>
        <v>5</v>
      </c>
      <c r="AA403" s="45">
        <f t="shared" si="44"/>
        <v>2</v>
      </c>
      <c r="AB403" s="44">
        <f t="shared" si="45"/>
        <v>13</v>
      </c>
      <c r="AC403" s="69">
        <f t="shared" si="46"/>
        <v>4</v>
      </c>
      <c r="AD403" s="69">
        <f t="shared" si="47"/>
        <v>4</v>
      </c>
      <c r="AE403" s="69">
        <f t="shared" si="48"/>
        <v>1</v>
      </c>
      <c r="AF403" s="69"/>
      <c r="AG403">
        <v>4</v>
      </c>
      <c r="AH403">
        <v>5</v>
      </c>
      <c r="AI403">
        <v>4</v>
      </c>
    </row>
    <row r="404" spans="1:40">
      <c r="A404" t="s">
        <v>988</v>
      </c>
      <c r="B404" t="s">
        <v>989</v>
      </c>
      <c r="C404" t="s">
        <v>808</v>
      </c>
      <c r="D404">
        <v>19</v>
      </c>
      <c r="E404">
        <v>4</v>
      </c>
      <c r="F404" t="s">
        <v>990</v>
      </c>
      <c r="G404">
        <v>2008</v>
      </c>
      <c r="H404">
        <v>16</v>
      </c>
      <c r="I404">
        <v>1</v>
      </c>
      <c r="J404">
        <v>1</v>
      </c>
      <c r="K404">
        <v>1</v>
      </c>
      <c r="L404">
        <v>0</v>
      </c>
      <c r="O404">
        <v>1</v>
      </c>
      <c r="R404">
        <v>77</v>
      </c>
      <c r="S404">
        <v>11</v>
      </c>
      <c r="T404">
        <v>0</v>
      </c>
      <c r="U404" s="55">
        <v>62</v>
      </c>
      <c r="V404" s="55">
        <v>62</v>
      </c>
      <c r="W404" s="65">
        <v>28</v>
      </c>
      <c r="Y404" s="45">
        <f t="shared" si="42"/>
        <v>1</v>
      </c>
      <c r="Z404" s="45">
        <f t="shared" si="43"/>
        <v>18</v>
      </c>
      <c r="AA404" s="45">
        <f t="shared" si="44"/>
        <v>1</v>
      </c>
      <c r="AB404" s="44">
        <f t="shared" si="45"/>
        <v>18</v>
      </c>
      <c r="AC404" s="69">
        <f t="shared" si="46"/>
        <v>18</v>
      </c>
      <c r="AD404" s="69">
        <f t="shared" si="47"/>
        <v>18</v>
      </c>
      <c r="AE404" s="69">
        <f t="shared" si="48"/>
        <v>0</v>
      </c>
      <c r="AF404" s="69"/>
      <c r="AG404">
        <v>18</v>
      </c>
    </row>
    <row r="405" spans="1:40">
      <c r="A405" t="s">
        <v>991</v>
      </c>
      <c r="B405" t="s">
        <v>992</v>
      </c>
      <c r="C405" t="s">
        <v>808</v>
      </c>
      <c r="D405">
        <v>19</v>
      </c>
      <c r="E405">
        <v>4</v>
      </c>
      <c r="F405" t="s">
        <v>993</v>
      </c>
      <c r="G405">
        <v>2008</v>
      </c>
      <c r="H405">
        <v>15</v>
      </c>
      <c r="I405">
        <v>1</v>
      </c>
      <c r="J405">
        <v>2</v>
      </c>
      <c r="K405">
        <v>0</v>
      </c>
      <c r="L405">
        <v>1</v>
      </c>
      <c r="O405">
        <v>1</v>
      </c>
      <c r="R405">
        <v>65</v>
      </c>
      <c r="S405">
        <v>13</v>
      </c>
      <c r="T405">
        <v>0</v>
      </c>
      <c r="U405" s="55">
        <v>62</v>
      </c>
      <c r="V405" s="55">
        <v>62</v>
      </c>
      <c r="W405" s="65">
        <v>94</v>
      </c>
      <c r="Y405" s="45">
        <f t="shared" si="42"/>
        <v>2</v>
      </c>
      <c r="Z405" s="45">
        <f t="shared" si="43"/>
        <v>21</v>
      </c>
      <c r="AA405" s="45">
        <f t="shared" si="44"/>
        <v>2</v>
      </c>
      <c r="AB405" s="44">
        <f t="shared" si="45"/>
        <v>23</v>
      </c>
      <c r="AC405" s="69">
        <f t="shared" si="46"/>
        <v>2</v>
      </c>
      <c r="AD405" s="69">
        <f t="shared" si="47"/>
        <v>2</v>
      </c>
      <c r="AE405" s="69">
        <f t="shared" si="48"/>
        <v>19</v>
      </c>
      <c r="AF405" s="69"/>
      <c r="AG405">
        <v>2</v>
      </c>
      <c r="AH405">
        <v>21</v>
      </c>
    </row>
    <row r="406" spans="1:40">
      <c r="A406" t="s">
        <v>994</v>
      </c>
      <c r="B406" t="s">
        <v>995</v>
      </c>
      <c r="C406" t="s">
        <v>808</v>
      </c>
      <c r="D406">
        <v>19</v>
      </c>
      <c r="E406">
        <v>4</v>
      </c>
      <c r="F406" t="s">
        <v>996</v>
      </c>
      <c r="G406">
        <v>2008</v>
      </c>
      <c r="H406">
        <v>9</v>
      </c>
      <c r="I406">
        <v>1</v>
      </c>
      <c r="J406">
        <v>2</v>
      </c>
      <c r="K406">
        <v>0</v>
      </c>
      <c r="L406">
        <v>0</v>
      </c>
      <c r="O406">
        <v>1</v>
      </c>
      <c r="R406">
        <v>31</v>
      </c>
      <c r="S406">
        <v>9</v>
      </c>
      <c r="T406">
        <v>0</v>
      </c>
      <c r="U406" s="55">
        <v>62</v>
      </c>
      <c r="V406" s="55">
        <v>62</v>
      </c>
      <c r="W406" s="65">
        <v>45</v>
      </c>
      <c r="Y406" s="45">
        <f t="shared" si="42"/>
        <v>2</v>
      </c>
      <c r="Z406" s="45">
        <f t="shared" si="43"/>
        <v>10</v>
      </c>
      <c r="AA406" s="45">
        <f t="shared" si="44"/>
        <v>1</v>
      </c>
      <c r="AB406" s="44">
        <f t="shared" si="45"/>
        <v>14</v>
      </c>
      <c r="AC406" s="69">
        <f t="shared" si="46"/>
        <v>10</v>
      </c>
      <c r="AD406" s="69">
        <f t="shared" si="47"/>
        <v>4</v>
      </c>
      <c r="AE406" s="69">
        <f t="shared" si="48"/>
        <v>6</v>
      </c>
      <c r="AF406" s="69"/>
      <c r="AG406">
        <v>10</v>
      </c>
      <c r="AH406">
        <v>4</v>
      </c>
    </row>
    <row r="407" spans="1:40">
      <c r="A407" t="s">
        <v>997</v>
      </c>
      <c r="B407" t="s">
        <v>998</v>
      </c>
      <c r="C407" t="s">
        <v>808</v>
      </c>
      <c r="D407">
        <v>19</v>
      </c>
      <c r="E407">
        <v>4</v>
      </c>
      <c r="F407" t="s">
        <v>999</v>
      </c>
      <c r="G407">
        <v>2008</v>
      </c>
      <c r="H407">
        <v>6</v>
      </c>
      <c r="I407">
        <v>1</v>
      </c>
      <c r="J407">
        <v>2</v>
      </c>
      <c r="K407">
        <v>0</v>
      </c>
      <c r="L407">
        <v>0</v>
      </c>
      <c r="Q407">
        <v>1</v>
      </c>
      <c r="R407">
        <v>35</v>
      </c>
      <c r="S407">
        <v>13</v>
      </c>
      <c r="T407">
        <v>1</v>
      </c>
      <c r="U407" s="55">
        <v>62</v>
      </c>
      <c r="V407" s="55">
        <v>62</v>
      </c>
      <c r="W407" s="65">
        <v>7</v>
      </c>
      <c r="Y407" s="45">
        <f t="shared" si="42"/>
        <v>2</v>
      </c>
      <c r="Z407" s="45">
        <f t="shared" si="43"/>
        <v>6</v>
      </c>
      <c r="AA407" s="45">
        <f t="shared" si="44"/>
        <v>1</v>
      </c>
      <c r="AB407" s="44">
        <f t="shared" si="45"/>
        <v>12</v>
      </c>
      <c r="AC407" s="69">
        <f t="shared" si="46"/>
        <v>6</v>
      </c>
      <c r="AD407" s="69">
        <f t="shared" si="47"/>
        <v>6</v>
      </c>
      <c r="AE407" s="69">
        <f t="shared" si="48"/>
        <v>0</v>
      </c>
      <c r="AF407" s="69"/>
      <c r="AG407">
        <v>6</v>
      </c>
      <c r="AH407">
        <v>6</v>
      </c>
    </row>
    <row r="408" spans="1:40">
      <c r="A408" t="s">
        <v>1000</v>
      </c>
      <c r="B408" t="s">
        <v>1001</v>
      </c>
      <c r="C408" t="s">
        <v>808</v>
      </c>
      <c r="D408">
        <v>20</v>
      </c>
      <c r="E408">
        <v>1</v>
      </c>
      <c r="F408" s="1" t="s">
        <v>1434</v>
      </c>
      <c r="G408">
        <v>2009</v>
      </c>
      <c r="H408">
        <v>5</v>
      </c>
      <c r="I408">
        <v>1</v>
      </c>
      <c r="J408">
        <v>2</v>
      </c>
      <c r="K408">
        <v>0</v>
      </c>
      <c r="L408">
        <v>0</v>
      </c>
      <c r="Q408">
        <v>1</v>
      </c>
      <c r="R408">
        <v>12</v>
      </c>
      <c r="S408">
        <v>8</v>
      </c>
      <c r="T408">
        <v>1</v>
      </c>
      <c r="U408" s="55">
        <v>62</v>
      </c>
      <c r="V408" s="55">
        <v>62</v>
      </c>
      <c r="W408" s="65">
        <v>2</v>
      </c>
      <c r="X408" t="s">
        <v>1571</v>
      </c>
      <c r="Y408" s="45">
        <f t="shared" si="42"/>
        <v>2</v>
      </c>
      <c r="Z408" s="45">
        <f t="shared" si="43"/>
        <v>7</v>
      </c>
      <c r="AA408" s="45">
        <f t="shared" si="44"/>
        <v>1</v>
      </c>
      <c r="AB408" s="44">
        <f t="shared" si="45"/>
        <v>10</v>
      </c>
      <c r="AC408" s="69">
        <f t="shared" si="46"/>
        <v>7</v>
      </c>
      <c r="AD408" s="69">
        <f t="shared" si="47"/>
        <v>3</v>
      </c>
      <c r="AE408" s="69">
        <f t="shared" si="48"/>
        <v>4</v>
      </c>
      <c r="AF408" s="69"/>
      <c r="AG408">
        <v>7</v>
      </c>
      <c r="AH408">
        <v>3</v>
      </c>
    </row>
    <row r="409" spans="1:40">
      <c r="A409" t="s">
        <v>1002</v>
      </c>
      <c r="B409" t="s">
        <v>1003</v>
      </c>
      <c r="C409" t="s">
        <v>808</v>
      </c>
      <c r="D409">
        <v>20</v>
      </c>
      <c r="E409">
        <v>1</v>
      </c>
      <c r="F409" t="s">
        <v>1004</v>
      </c>
      <c r="G409">
        <v>2009</v>
      </c>
      <c r="H409">
        <v>4</v>
      </c>
      <c r="I409">
        <v>1</v>
      </c>
      <c r="J409">
        <v>1</v>
      </c>
      <c r="K409">
        <v>0</v>
      </c>
      <c r="L409">
        <v>0</v>
      </c>
      <c r="Q409">
        <v>1</v>
      </c>
      <c r="R409">
        <v>10</v>
      </c>
      <c r="S409">
        <v>3</v>
      </c>
      <c r="T409">
        <v>1</v>
      </c>
      <c r="U409" s="55">
        <v>62</v>
      </c>
      <c r="V409" s="55">
        <v>62</v>
      </c>
      <c r="W409" s="65">
        <v>1</v>
      </c>
      <c r="X409" t="s">
        <v>1571</v>
      </c>
      <c r="Y409" s="45">
        <f t="shared" si="42"/>
        <v>1</v>
      </c>
      <c r="Z409" s="45">
        <f t="shared" si="43"/>
        <v>4</v>
      </c>
      <c r="AA409" s="45">
        <f t="shared" si="44"/>
        <v>1</v>
      </c>
      <c r="AB409" s="44">
        <f t="shared" si="45"/>
        <v>4</v>
      </c>
      <c r="AC409" s="69">
        <f t="shared" si="46"/>
        <v>4</v>
      </c>
      <c r="AD409" s="69">
        <f t="shared" si="47"/>
        <v>4</v>
      </c>
      <c r="AE409" s="69">
        <f t="shared" si="48"/>
        <v>0</v>
      </c>
      <c r="AF409" s="69"/>
      <c r="AG409">
        <v>4</v>
      </c>
    </row>
    <row r="410" spans="1:40">
      <c r="A410" t="s">
        <v>977</v>
      </c>
      <c r="B410" t="s">
        <v>1005</v>
      </c>
      <c r="C410" t="s">
        <v>808</v>
      </c>
      <c r="D410">
        <v>20</v>
      </c>
      <c r="E410">
        <v>1</v>
      </c>
      <c r="F410" t="s">
        <v>1006</v>
      </c>
      <c r="G410">
        <v>2009</v>
      </c>
      <c r="H410">
        <v>7</v>
      </c>
      <c r="I410">
        <v>1</v>
      </c>
      <c r="J410">
        <v>1</v>
      </c>
      <c r="K410">
        <v>0</v>
      </c>
      <c r="L410">
        <v>0</v>
      </c>
      <c r="Q410">
        <v>1</v>
      </c>
      <c r="R410">
        <v>0</v>
      </c>
      <c r="S410">
        <v>7</v>
      </c>
      <c r="T410">
        <v>1</v>
      </c>
      <c r="U410" s="55">
        <v>62</v>
      </c>
      <c r="V410" s="55">
        <v>62</v>
      </c>
      <c r="W410" s="65">
        <v>13</v>
      </c>
      <c r="X410" t="s">
        <v>1578</v>
      </c>
      <c r="Y410" s="45">
        <f t="shared" si="42"/>
        <v>1</v>
      </c>
      <c r="Z410" s="45">
        <f t="shared" si="43"/>
        <v>8</v>
      </c>
      <c r="AA410" s="45">
        <f t="shared" si="44"/>
        <v>1</v>
      </c>
      <c r="AB410" s="44">
        <f t="shared" si="45"/>
        <v>8</v>
      </c>
      <c r="AC410" s="69">
        <f t="shared" si="46"/>
        <v>8</v>
      </c>
      <c r="AD410" s="69">
        <f t="shared" si="47"/>
        <v>8</v>
      </c>
      <c r="AE410" s="69">
        <f t="shared" si="48"/>
        <v>0</v>
      </c>
      <c r="AF410" s="69"/>
      <c r="AG410">
        <v>8</v>
      </c>
    </row>
    <row r="411" spans="1:40">
      <c r="A411" t="s">
        <v>1007</v>
      </c>
      <c r="B411" t="s">
        <v>1008</v>
      </c>
      <c r="C411" t="s">
        <v>808</v>
      </c>
      <c r="D411">
        <v>20</v>
      </c>
      <c r="E411">
        <v>1</v>
      </c>
      <c r="F411" t="s">
        <v>1009</v>
      </c>
      <c r="G411">
        <v>2009</v>
      </c>
      <c r="H411">
        <v>4</v>
      </c>
      <c r="I411">
        <v>1</v>
      </c>
      <c r="J411">
        <v>1</v>
      </c>
      <c r="K411">
        <v>0</v>
      </c>
      <c r="L411">
        <v>1</v>
      </c>
      <c r="Q411">
        <v>1</v>
      </c>
      <c r="R411">
        <v>0</v>
      </c>
      <c r="S411">
        <v>3</v>
      </c>
      <c r="T411">
        <v>1</v>
      </c>
      <c r="U411" s="55">
        <v>62</v>
      </c>
      <c r="V411" s="55">
        <v>62</v>
      </c>
      <c r="W411" s="65">
        <v>0</v>
      </c>
      <c r="X411" t="s">
        <v>1578</v>
      </c>
      <c r="Y411" s="45">
        <f t="shared" si="42"/>
        <v>1</v>
      </c>
      <c r="Z411" s="45">
        <f t="shared" si="43"/>
        <v>5</v>
      </c>
      <c r="AA411" s="45">
        <f t="shared" si="44"/>
        <v>1</v>
      </c>
      <c r="AB411" s="44">
        <f t="shared" si="45"/>
        <v>5</v>
      </c>
      <c r="AC411" s="69">
        <f t="shared" si="46"/>
        <v>5</v>
      </c>
      <c r="AD411" s="69">
        <f t="shared" si="47"/>
        <v>5</v>
      </c>
      <c r="AE411" s="69">
        <f t="shared" si="48"/>
        <v>0</v>
      </c>
      <c r="AF411" s="69"/>
      <c r="AG411">
        <v>5</v>
      </c>
    </row>
    <row r="412" spans="1:40">
      <c r="A412" t="s">
        <v>1010</v>
      </c>
      <c r="B412" t="s">
        <v>1011</v>
      </c>
      <c r="C412" t="s">
        <v>808</v>
      </c>
      <c r="D412">
        <v>20</v>
      </c>
      <c r="E412">
        <v>1</v>
      </c>
      <c r="F412" t="s">
        <v>1012</v>
      </c>
      <c r="G412">
        <v>2009</v>
      </c>
      <c r="H412">
        <v>16</v>
      </c>
      <c r="I412">
        <v>1</v>
      </c>
      <c r="J412">
        <v>3</v>
      </c>
      <c r="K412">
        <v>0</v>
      </c>
      <c r="L412">
        <v>0</v>
      </c>
      <c r="O412">
        <v>1</v>
      </c>
      <c r="R412">
        <v>31</v>
      </c>
      <c r="S412">
        <v>12</v>
      </c>
      <c r="T412">
        <v>0</v>
      </c>
      <c r="U412" s="55">
        <v>62</v>
      </c>
      <c r="V412" s="55">
        <v>62</v>
      </c>
      <c r="W412" s="65">
        <v>89</v>
      </c>
      <c r="Y412" s="45">
        <f t="shared" si="42"/>
        <v>3</v>
      </c>
      <c r="Z412" s="45">
        <f t="shared" si="43"/>
        <v>18</v>
      </c>
      <c r="AA412" s="45">
        <f t="shared" si="44"/>
        <v>1</v>
      </c>
      <c r="AB412" s="44">
        <f t="shared" si="45"/>
        <v>33</v>
      </c>
      <c r="AC412" s="69">
        <f t="shared" si="46"/>
        <v>18</v>
      </c>
      <c r="AD412" s="69">
        <f t="shared" si="47"/>
        <v>5</v>
      </c>
      <c r="AE412" s="69">
        <f t="shared" si="48"/>
        <v>13</v>
      </c>
      <c r="AF412" s="69"/>
      <c r="AG412">
        <v>18</v>
      </c>
      <c r="AH412">
        <v>5</v>
      </c>
      <c r="AI412">
        <v>10</v>
      </c>
    </row>
    <row r="413" spans="1:40">
      <c r="A413" t="s">
        <v>1013</v>
      </c>
      <c r="B413" t="s">
        <v>1014</v>
      </c>
      <c r="C413" t="s">
        <v>808</v>
      </c>
      <c r="D413">
        <v>20</v>
      </c>
      <c r="E413">
        <v>1</v>
      </c>
      <c r="F413" t="s">
        <v>673</v>
      </c>
      <c r="G413">
        <v>2009</v>
      </c>
      <c r="H413">
        <v>50</v>
      </c>
      <c r="I413">
        <v>1</v>
      </c>
      <c r="J413">
        <v>4</v>
      </c>
      <c r="K413">
        <v>0</v>
      </c>
      <c r="L413">
        <v>0</v>
      </c>
      <c r="Q413">
        <v>1</v>
      </c>
      <c r="R413">
        <v>30</v>
      </c>
      <c r="S413">
        <v>9</v>
      </c>
      <c r="T413">
        <v>1</v>
      </c>
      <c r="U413" s="55">
        <v>62</v>
      </c>
      <c r="V413" s="55">
        <v>62</v>
      </c>
      <c r="W413" s="65">
        <v>18</v>
      </c>
      <c r="X413" t="s">
        <v>1569</v>
      </c>
      <c r="Y413" s="45">
        <f t="shared" si="42"/>
        <v>4</v>
      </c>
      <c r="Z413" s="45">
        <f t="shared" si="43"/>
        <v>56</v>
      </c>
      <c r="AA413" s="45">
        <f t="shared" si="44"/>
        <v>3</v>
      </c>
      <c r="AB413" s="44">
        <f t="shared" si="45"/>
        <v>71</v>
      </c>
      <c r="AC413" s="69">
        <f t="shared" si="46"/>
        <v>5</v>
      </c>
      <c r="AD413" s="69">
        <f t="shared" si="47"/>
        <v>1</v>
      </c>
      <c r="AE413" s="69">
        <f t="shared" si="48"/>
        <v>55</v>
      </c>
      <c r="AF413" s="69"/>
      <c r="AG413">
        <v>5</v>
      </c>
      <c r="AH413">
        <v>9</v>
      </c>
      <c r="AI413">
        <v>56</v>
      </c>
      <c r="AJ413">
        <v>1</v>
      </c>
    </row>
    <row r="414" spans="1:40">
      <c r="A414" t="s">
        <v>1015</v>
      </c>
      <c r="B414" t="s">
        <v>1016</v>
      </c>
      <c r="C414" t="s">
        <v>808</v>
      </c>
      <c r="D414">
        <v>20</v>
      </c>
      <c r="E414">
        <v>1</v>
      </c>
      <c r="F414" t="s">
        <v>1017</v>
      </c>
      <c r="G414">
        <v>2009</v>
      </c>
      <c r="H414">
        <v>10</v>
      </c>
      <c r="I414">
        <v>1</v>
      </c>
      <c r="J414">
        <v>1</v>
      </c>
      <c r="K414">
        <v>1</v>
      </c>
      <c r="L414">
        <v>0</v>
      </c>
      <c r="P414">
        <v>1</v>
      </c>
      <c r="R414">
        <v>74</v>
      </c>
      <c r="S414">
        <v>15</v>
      </c>
      <c r="T414">
        <v>1</v>
      </c>
      <c r="U414" s="55">
        <v>62</v>
      </c>
      <c r="V414" s="55">
        <v>62</v>
      </c>
      <c r="W414" s="65">
        <v>5</v>
      </c>
      <c r="Y414" s="45">
        <f t="shared" si="42"/>
        <v>1</v>
      </c>
      <c r="Z414" s="45">
        <f t="shared" si="43"/>
        <v>10</v>
      </c>
      <c r="AA414" s="45">
        <f t="shared" si="44"/>
        <v>1</v>
      </c>
      <c r="AB414" s="44">
        <f t="shared" si="45"/>
        <v>10</v>
      </c>
      <c r="AC414" s="69">
        <f t="shared" si="46"/>
        <v>10</v>
      </c>
      <c r="AD414" s="69">
        <f t="shared" si="47"/>
        <v>10</v>
      </c>
      <c r="AE414" s="69">
        <f t="shared" si="48"/>
        <v>0</v>
      </c>
      <c r="AF414" s="69"/>
      <c r="AG414">
        <v>10</v>
      </c>
    </row>
    <row r="415" spans="1:40">
      <c r="A415" t="s">
        <v>1018</v>
      </c>
      <c r="B415" t="s">
        <v>1019</v>
      </c>
      <c r="C415" t="s">
        <v>808</v>
      </c>
      <c r="D415">
        <v>20</v>
      </c>
      <c r="E415">
        <v>1</v>
      </c>
      <c r="F415" t="s">
        <v>1020</v>
      </c>
      <c r="G415">
        <v>2009</v>
      </c>
      <c r="H415">
        <v>25</v>
      </c>
      <c r="I415">
        <v>1</v>
      </c>
      <c r="J415">
        <v>8</v>
      </c>
      <c r="K415">
        <v>1</v>
      </c>
      <c r="L415">
        <v>0</v>
      </c>
      <c r="Q415">
        <v>1</v>
      </c>
      <c r="R415">
        <v>30</v>
      </c>
      <c r="S415">
        <v>10</v>
      </c>
      <c r="T415">
        <v>1</v>
      </c>
      <c r="U415" s="55">
        <v>62</v>
      </c>
      <c r="V415" s="55">
        <v>62</v>
      </c>
      <c r="W415" s="65">
        <v>18</v>
      </c>
      <c r="X415" t="s">
        <v>1569</v>
      </c>
      <c r="Y415" s="45">
        <f t="shared" si="42"/>
        <v>8</v>
      </c>
      <c r="Z415" s="45">
        <f t="shared" si="43"/>
        <v>9</v>
      </c>
      <c r="AA415" s="45">
        <f t="shared" si="44"/>
        <v>1</v>
      </c>
      <c r="AB415" s="44">
        <f t="shared" si="45"/>
        <v>33</v>
      </c>
      <c r="AC415" s="69">
        <f t="shared" si="46"/>
        <v>9</v>
      </c>
      <c r="AD415" s="69">
        <f t="shared" si="47"/>
        <v>1</v>
      </c>
      <c r="AE415" s="69">
        <f t="shared" si="48"/>
        <v>8</v>
      </c>
      <c r="AF415" s="69"/>
      <c r="AG415">
        <v>9</v>
      </c>
      <c r="AH415">
        <v>2</v>
      </c>
      <c r="AI415">
        <v>9</v>
      </c>
      <c r="AJ415">
        <v>1</v>
      </c>
      <c r="AK415">
        <v>1</v>
      </c>
      <c r="AL415">
        <v>1</v>
      </c>
      <c r="AM415">
        <v>7</v>
      </c>
      <c r="AN415">
        <v>3</v>
      </c>
    </row>
    <row r="416" spans="1:40">
      <c r="A416" t="s">
        <v>1021</v>
      </c>
      <c r="B416" t="s">
        <v>1022</v>
      </c>
      <c r="C416" t="s">
        <v>808</v>
      </c>
      <c r="D416">
        <v>20</v>
      </c>
      <c r="E416">
        <v>1</v>
      </c>
      <c r="F416" t="s">
        <v>1023</v>
      </c>
      <c r="G416">
        <v>2009</v>
      </c>
      <c r="H416">
        <v>7</v>
      </c>
      <c r="I416">
        <v>1</v>
      </c>
      <c r="J416">
        <v>2</v>
      </c>
      <c r="K416">
        <v>1</v>
      </c>
      <c r="L416">
        <v>0</v>
      </c>
      <c r="P416">
        <v>1</v>
      </c>
      <c r="R416">
        <v>43</v>
      </c>
      <c r="S416">
        <v>9</v>
      </c>
      <c r="T416">
        <v>0</v>
      </c>
      <c r="U416" s="55">
        <v>62</v>
      </c>
      <c r="V416" s="55">
        <v>62</v>
      </c>
      <c r="W416" s="65">
        <v>27</v>
      </c>
      <c r="Y416" s="45">
        <f t="shared" si="42"/>
        <v>2</v>
      </c>
      <c r="Z416" s="45">
        <f t="shared" si="43"/>
        <v>8</v>
      </c>
      <c r="AA416" s="45">
        <f t="shared" si="44"/>
        <v>2</v>
      </c>
      <c r="AB416" s="44">
        <f t="shared" si="45"/>
        <v>11</v>
      </c>
      <c r="AC416" s="69">
        <f t="shared" si="46"/>
        <v>3</v>
      </c>
      <c r="AD416" s="69">
        <f t="shared" si="47"/>
        <v>3</v>
      </c>
      <c r="AE416" s="69">
        <f t="shared" si="48"/>
        <v>5</v>
      </c>
      <c r="AF416" s="69"/>
      <c r="AG416">
        <v>3</v>
      </c>
      <c r="AH416">
        <v>8</v>
      </c>
    </row>
    <row r="417" spans="1:36">
      <c r="A417" t="s">
        <v>1024</v>
      </c>
      <c r="B417" t="s">
        <v>1025</v>
      </c>
      <c r="C417" t="s">
        <v>808</v>
      </c>
      <c r="D417">
        <v>20</v>
      </c>
      <c r="E417">
        <v>1</v>
      </c>
      <c r="F417" t="s">
        <v>1026</v>
      </c>
      <c r="G417">
        <v>2009</v>
      </c>
      <c r="H417">
        <v>12</v>
      </c>
      <c r="I417">
        <v>1</v>
      </c>
      <c r="J417">
        <v>4</v>
      </c>
      <c r="K417">
        <v>0</v>
      </c>
      <c r="L417">
        <v>0</v>
      </c>
      <c r="O417">
        <v>1</v>
      </c>
      <c r="R417">
        <v>45</v>
      </c>
      <c r="S417">
        <v>12</v>
      </c>
      <c r="T417">
        <v>1</v>
      </c>
      <c r="U417" s="55">
        <v>62</v>
      </c>
      <c r="V417" s="55">
        <v>62</v>
      </c>
      <c r="W417" s="65">
        <v>65</v>
      </c>
      <c r="Y417" s="45">
        <f t="shared" si="42"/>
        <v>4</v>
      </c>
      <c r="Z417" s="45">
        <f t="shared" si="43"/>
        <v>12</v>
      </c>
      <c r="AA417" s="45">
        <f t="shared" si="44"/>
        <v>3</v>
      </c>
      <c r="AB417" s="44">
        <f t="shared" si="45"/>
        <v>34</v>
      </c>
      <c r="AC417" s="69">
        <f t="shared" si="46"/>
        <v>3</v>
      </c>
      <c r="AD417" s="69">
        <f t="shared" si="47"/>
        <v>3</v>
      </c>
      <c r="AE417" s="69">
        <f t="shared" si="48"/>
        <v>9</v>
      </c>
      <c r="AF417" s="69"/>
      <c r="AG417">
        <v>3</v>
      </c>
      <c r="AH417">
        <v>11</v>
      </c>
      <c r="AI417">
        <v>12</v>
      </c>
      <c r="AJ417">
        <v>8</v>
      </c>
    </row>
    <row r="418" spans="1:36">
      <c r="A418" t="s">
        <v>1027</v>
      </c>
      <c r="B418" t="s">
        <v>1028</v>
      </c>
      <c r="C418" t="s">
        <v>808</v>
      </c>
      <c r="D418">
        <v>20</v>
      </c>
      <c r="E418">
        <v>1</v>
      </c>
      <c r="F418" t="s">
        <v>1029</v>
      </c>
      <c r="G418">
        <v>2009</v>
      </c>
      <c r="H418">
        <v>12</v>
      </c>
      <c r="I418">
        <v>1</v>
      </c>
      <c r="J418">
        <v>2</v>
      </c>
      <c r="K418">
        <v>0</v>
      </c>
      <c r="L418">
        <v>0</v>
      </c>
      <c r="O418">
        <v>1</v>
      </c>
      <c r="R418">
        <v>75</v>
      </c>
      <c r="S418">
        <v>14</v>
      </c>
      <c r="T418">
        <v>0</v>
      </c>
      <c r="U418" s="55">
        <v>62</v>
      </c>
      <c r="V418" s="55">
        <v>62</v>
      </c>
      <c r="W418" s="65">
        <v>22</v>
      </c>
      <c r="Y418" s="45">
        <f t="shared" si="42"/>
        <v>2</v>
      </c>
      <c r="Z418" s="45">
        <f t="shared" si="43"/>
        <v>12</v>
      </c>
      <c r="AA418" s="45">
        <f t="shared" si="44"/>
        <v>2</v>
      </c>
      <c r="AB418" s="44">
        <f t="shared" si="45"/>
        <v>22</v>
      </c>
      <c r="AC418" s="69">
        <f t="shared" si="46"/>
        <v>10</v>
      </c>
      <c r="AD418" s="69">
        <f t="shared" si="47"/>
        <v>10</v>
      </c>
      <c r="AE418" s="69">
        <f t="shared" si="48"/>
        <v>2</v>
      </c>
      <c r="AF418" s="69"/>
      <c r="AG418">
        <v>10</v>
      </c>
      <c r="AH418">
        <v>12</v>
      </c>
    </row>
    <row r="419" spans="1:36">
      <c r="A419" t="s">
        <v>1030</v>
      </c>
      <c r="B419" t="s">
        <v>1031</v>
      </c>
      <c r="C419" t="s">
        <v>808</v>
      </c>
      <c r="D419">
        <v>20</v>
      </c>
      <c r="E419">
        <v>4</v>
      </c>
      <c r="F419" t="s">
        <v>1032</v>
      </c>
      <c r="G419">
        <v>2009</v>
      </c>
      <c r="H419">
        <v>12</v>
      </c>
      <c r="I419">
        <v>1</v>
      </c>
      <c r="J419">
        <v>1</v>
      </c>
      <c r="K419">
        <v>1</v>
      </c>
      <c r="L419">
        <v>0</v>
      </c>
      <c r="Q419">
        <v>1</v>
      </c>
      <c r="R419">
        <v>13</v>
      </c>
      <c r="S419">
        <v>7</v>
      </c>
      <c r="T419">
        <v>1</v>
      </c>
      <c r="U419" s="55">
        <v>62</v>
      </c>
      <c r="V419" s="55">
        <v>62</v>
      </c>
      <c r="W419" s="65">
        <v>7</v>
      </c>
      <c r="X419" t="s">
        <v>1571</v>
      </c>
      <c r="Y419" s="45">
        <f t="shared" si="42"/>
        <v>1</v>
      </c>
      <c r="Z419" s="45">
        <f t="shared" si="43"/>
        <v>8</v>
      </c>
      <c r="AA419" s="45">
        <f t="shared" si="44"/>
        <v>1</v>
      </c>
      <c r="AB419" s="44">
        <f t="shared" si="45"/>
        <v>8</v>
      </c>
      <c r="AC419" s="69">
        <f t="shared" si="46"/>
        <v>8</v>
      </c>
      <c r="AD419" s="69">
        <f t="shared" si="47"/>
        <v>8</v>
      </c>
      <c r="AE419" s="69">
        <f t="shared" si="48"/>
        <v>0</v>
      </c>
      <c r="AF419" s="69"/>
      <c r="AG419">
        <v>8</v>
      </c>
    </row>
    <row r="420" spans="1:36">
      <c r="A420" t="s">
        <v>1033</v>
      </c>
      <c r="B420" t="s">
        <v>1034</v>
      </c>
      <c r="C420" t="s">
        <v>808</v>
      </c>
      <c r="D420">
        <v>20</v>
      </c>
      <c r="E420">
        <v>4</v>
      </c>
      <c r="F420" t="s">
        <v>1035</v>
      </c>
      <c r="G420">
        <v>2009</v>
      </c>
      <c r="H420">
        <v>9</v>
      </c>
      <c r="I420">
        <v>2</v>
      </c>
      <c r="J420">
        <v>2</v>
      </c>
      <c r="K420">
        <v>0</v>
      </c>
      <c r="L420">
        <v>0</v>
      </c>
      <c r="Q420">
        <v>1</v>
      </c>
      <c r="R420">
        <v>0</v>
      </c>
      <c r="S420">
        <v>5</v>
      </c>
      <c r="T420">
        <v>1</v>
      </c>
      <c r="U420" s="55">
        <v>62</v>
      </c>
      <c r="V420" s="55">
        <v>62</v>
      </c>
      <c r="W420" s="65">
        <v>4</v>
      </c>
      <c r="X420" t="s">
        <v>1578</v>
      </c>
      <c r="Y420" s="45">
        <f t="shared" si="42"/>
        <v>2</v>
      </c>
      <c r="Z420" s="45">
        <f t="shared" si="43"/>
        <v>10</v>
      </c>
      <c r="AA420" s="45">
        <f t="shared" si="44"/>
        <v>1</v>
      </c>
      <c r="AB420" s="44">
        <f t="shared" si="45"/>
        <v>15</v>
      </c>
      <c r="AC420" s="69">
        <f t="shared" si="46"/>
        <v>10</v>
      </c>
      <c r="AD420" s="69">
        <f t="shared" si="47"/>
        <v>5</v>
      </c>
      <c r="AE420" s="69">
        <f t="shared" si="48"/>
        <v>5</v>
      </c>
      <c r="AF420" s="69"/>
      <c r="AG420">
        <v>10</v>
      </c>
      <c r="AH420">
        <v>5</v>
      </c>
    </row>
    <row r="421" spans="1:36">
      <c r="A421" t="s">
        <v>1036</v>
      </c>
      <c r="B421" t="s">
        <v>1037</v>
      </c>
      <c r="C421" t="s">
        <v>808</v>
      </c>
      <c r="D421">
        <v>20</v>
      </c>
      <c r="E421">
        <v>4</v>
      </c>
      <c r="F421" t="s">
        <v>647</v>
      </c>
      <c r="G421">
        <v>2009</v>
      </c>
      <c r="H421">
        <v>16</v>
      </c>
      <c r="I421">
        <v>1</v>
      </c>
      <c r="J421">
        <v>3</v>
      </c>
      <c r="K421">
        <v>0</v>
      </c>
      <c r="L421">
        <v>0</v>
      </c>
      <c r="O421">
        <v>1</v>
      </c>
      <c r="R421">
        <v>32</v>
      </c>
      <c r="S421">
        <v>12</v>
      </c>
      <c r="T421">
        <v>0</v>
      </c>
      <c r="U421" s="55">
        <v>62</v>
      </c>
      <c r="V421" s="55">
        <v>62</v>
      </c>
      <c r="W421" s="65">
        <v>14</v>
      </c>
      <c r="Y421" s="45">
        <f t="shared" si="42"/>
        <v>3</v>
      </c>
      <c r="Z421" s="45">
        <f t="shared" si="43"/>
        <v>16</v>
      </c>
      <c r="AA421" s="45">
        <f t="shared" si="44"/>
        <v>1</v>
      </c>
      <c r="AB421" s="44">
        <f t="shared" si="45"/>
        <v>38</v>
      </c>
      <c r="AC421" s="69">
        <f t="shared" si="46"/>
        <v>16</v>
      </c>
      <c r="AD421" s="69">
        <f t="shared" si="47"/>
        <v>10</v>
      </c>
      <c r="AE421" s="69">
        <f t="shared" si="48"/>
        <v>6</v>
      </c>
      <c r="AF421" s="69"/>
      <c r="AG421">
        <v>16</v>
      </c>
      <c r="AH421">
        <v>10</v>
      </c>
      <c r="AI421">
        <v>12</v>
      </c>
    </row>
    <row r="422" spans="1:36">
      <c r="A422" t="s">
        <v>1038</v>
      </c>
      <c r="B422" t="s">
        <v>1039</v>
      </c>
      <c r="C422" t="s">
        <v>808</v>
      </c>
      <c r="D422">
        <v>20</v>
      </c>
      <c r="E422">
        <v>4</v>
      </c>
      <c r="F422" t="s">
        <v>1040</v>
      </c>
      <c r="G422">
        <v>2009</v>
      </c>
      <c r="H422">
        <v>12</v>
      </c>
      <c r="I422">
        <v>1</v>
      </c>
      <c r="J422">
        <v>3</v>
      </c>
      <c r="K422">
        <v>1</v>
      </c>
      <c r="L422">
        <v>0</v>
      </c>
      <c r="O422">
        <v>1</v>
      </c>
      <c r="P422">
        <v>1</v>
      </c>
      <c r="R422">
        <v>47</v>
      </c>
      <c r="S422">
        <v>12</v>
      </c>
      <c r="T422">
        <v>1</v>
      </c>
      <c r="U422" s="55">
        <v>62</v>
      </c>
      <c r="V422" s="55">
        <v>62</v>
      </c>
      <c r="W422" s="65">
        <v>10</v>
      </c>
      <c r="Y422" s="45">
        <f t="shared" si="42"/>
        <v>3</v>
      </c>
      <c r="Z422" s="45">
        <f t="shared" si="43"/>
        <v>13</v>
      </c>
      <c r="AA422" s="45">
        <f t="shared" si="44"/>
        <v>1</v>
      </c>
      <c r="AB422" s="44">
        <f t="shared" si="45"/>
        <v>31</v>
      </c>
      <c r="AC422" s="69">
        <f t="shared" si="46"/>
        <v>13</v>
      </c>
      <c r="AD422" s="69">
        <f t="shared" si="47"/>
        <v>6</v>
      </c>
      <c r="AE422" s="69">
        <f t="shared" si="48"/>
        <v>7</v>
      </c>
      <c r="AF422" s="69"/>
      <c r="AG422">
        <v>13</v>
      </c>
      <c r="AH422">
        <v>12</v>
      </c>
      <c r="AI422">
        <v>6</v>
      </c>
    </row>
    <row r="423" spans="1:36">
      <c r="A423" t="s">
        <v>1041</v>
      </c>
      <c r="B423" t="s">
        <v>1042</v>
      </c>
      <c r="C423" t="s">
        <v>808</v>
      </c>
      <c r="D423">
        <v>20</v>
      </c>
      <c r="E423">
        <v>4</v>
      </c>
      <c r="F423" t="s">
        <v>1043</v>
      </c>
      <c r="G423">
        <v>2009</v>
      </c>
      <c r="H423">
        <v>31</v>
      </c>
      <c r="I423">
        <v>1</v>
      </c>
      <c r="J423">
        <v>2</v>
      </c>
      <c r="K423">
        <v>0</v>
      </c>
      <c r="L423">
        <v>0</v>
      </c>
      <c r="N423">
        <v>1</v>
      </c>
      <c r="R423">
        <v>16</v>
      </c>
      <c r="S423">
        <v>8</v>
      </c>
      <c r="T423">
        <v>0</v>
      </c>
      <c r="U423" s="55">
        <v>62</v>
      </c>
      <c r="V423" s="55">
        <v>62</v>
      </c>
      <c r="W423" s="65">
        <v>4</v>
      </c>
      <c r="Y423" s="45">
        <f t="shared" si="42"/>
        <v>2</v>
      </c>
      <c r="Z423" s="45">
        <f t="shared" si="43"/>
        <v>28</v>
      </c>
      <c r="AA423" s="45">
        <f t="shared" si="44"/>
        <v>2</v>
      </c>
      <c r="AB423" s="44">
        <f t="shared" si="45"/>
        <v>31</v>
      </c>
      <c r="AC423" s="69">
        <f t="shared" si="46"/>
        <v>3</v>
      </c>
      <c r="AD423" s="69">
        <f t="shared" si="47"/>
        <v>3</v>
      </c>
      <c r="AE423" s="69">
        <f t="shared" si="48"/>
        <v>25</v>
      </c>
      <c r="AF423" s="69"/>
      <c r="AG423">
        <v>3</v>
      </c>
      <c r="AH423">
        <v>28</v>
      </c>
    </row>
    <row r="424" spans="1:36">
      <c r="A424" t="s">
        <v>1044</v>
      </c>
      <c r="B424" t="s">
        <v>1045</v>
      </c>
      <c r="C424" t="s">
        <v>808</v>
      </c>
      <c r="D424">
        <v>20</v>
      </c>
      <c r="E424">
        <v>4</v>
      </c>
      <c r="F424" t="s">
        <v>1046</v>
      </c>
      <c r="G424">
        <v>2009</v>
      </c>
      <c r="H424">
        <v>11</v>
      </c>
      <c r="I424">
        <v>1</v>
      </c>
      <c r="J424">
        <v>2</v>
      </c>
      <c r="K424">
        <v>0</v>
      </c>
      <c r="L424">
        <v>1</v>
      </c>
      <c r="P424">
        <v>1</v>
      </c>
      <c r="R424">
        <v>20</v>
      </c>
      <c r="S424">
        <v>11</v>
      </c>
      <c r="T424">
        <v>0</v>
      </c>
      <c r="U424" s="55">
        <v>62</v>
      </c>
      <c r="V424" s="55">
        <v>62</v>
      </c>
      <c r="W424" s="65">
        <v>27</v>
      </c>
      <c r="Y424" s="45">
        <f t="shared" si="42"/>
        <v>2</v>
      </c>
      <c r="Z424" s="45">
        <f t="shared" si="43"/>
        <v>12</v>
      </c>
      <c r="AA424" s="45">
        <f t="shared" si="44"/>
        <v>1</v>
      </c>
      <c r="AB424" s="44">
        <f t="shared" si="45"/>
        <v>23</v>
      </c>
      <c r="AC424" s="69">
        <f t="shared" si="46"/>
        <v>12</v>
      </c>
      <c r="AD424" s="69">
        <f t="shared" si="47"/>
        <v>11</v>
      </c>
      <c r="AE424" s="69">
        <f t="shared" si="48"/>
        <v>1</v>
      </c>
      <c r="AF424" s="69"/>
      <c r="AG424">
        <v>12</v>
      </c>
      <c r="AH424">
        <v>11</v>
      </c>
    </row>
    <row r="425" spans="1:36">
      <c r="A425" t="s">
        <v>1047</v>
      </c>
      <c r="B425" t="s">
        <v>1048</v>
      </c>
      <c r="C425" t="s">
        <v>808</v>
      </c>
      <c r="D425">
        <v>20</v>
      </c>
      <c r="E425">
        <v>4</v>
      </c>
      <c r="F425" t="s">
        <v>1049</v>
      </c>
      <c r="G425">
        <v>2009</v>
      </c>
      <c r="H425">
        <v>27</v>
      </c>
      <c r="I425">
        <v>1</v>
      </c>
      <c r="J425">
        <v>4</v>
      </c>
      <c r="K425">
        <v>0</v>
      </c>
      <c r="L425">
        <v>0</v>
      </c>
      <c r="O425">
        <v>1</v>
      </c>
      <c r="P425">
        <v>1</v>
      </c>
      <c r="R425">
        <v>66</v>
      </c>
      <c r="S425">
        <v>18</v>
      </c>
      <c r="T425">
        <v>1</v>
      </c>
      <c r="U425" s="55">
        <v>62</v>
      </c>
      <c r="V425" s="55">
        <v>62</v>
      </c>
      <c r="W425" s="65">
        <v>0</v>
      </c>
      <c r="Y425" s="45">
        <f t="shared" si="42"/>
        <v>4</v>
      </c>
      <c r="Z425" s="45">
        <f t="shared" si="43"/>
        <v>38</v>
      </c>
      <c r="AA425" s="45">
        <f t="shared" si="44"/>
        <v>3</v>
      </c>
      <c r="AB425" s="44">
        <f t="shared" si="45"/>
        <v>73</v>
      </c>
      <c r="AC425" s="69">
        <f t="shared" si="46"/>
        <v>15</v>
      </c>
      <c r="AD425" s="69">
        <f t="shared" si="47"/>
        <v>6</v>
      </c>
      <c r="AE425" s="69">
        <f t="shared" si="48"/>
        <v>32</v>
      </c>
      <c r="AF425" s="69"/>
      <c r="AG425">
        <v>15</v>
      </c>
      <c r="AH425">
        <v>14</v>
      </c>
      <c r="AI425">
        <v>38</v>
      </c>
      <c r="AJ425">
        <v>6</v>
      </c>
    </row>
    <row r="426" spans="1:36">
      <c r="A426" t="s">
        <v>1050</v>
      </c>
      <c r="B426" t="s">
        <v>1051</v>
      </c>
      <c r="C426" t="s">
        <v>808</v>
      </c>
      <c r="D426">
        <v>20</v>
      </c>
      <c r="E426">
        <v>4</v>
      </c>
      <c r="F426" t="s">
        <v>1052</v>
      </c>
      <c r="G426">
        <v>2009</v>
      </c>
      <c r="H426">
        <v>3</v>
      </c>
      <c r="I426">
        <v>1</v>
      </c>
      <c r="J426">
        <v>3</v>
      </c>
      <c r="K426">
        <v>0</v>
      </c>
      <c r="L426">
        <v>0</v>
      </c>
      <c r="O426">
        <v>1</v>
      </c>
      <c r="R426">
        <v>11</v>
      </c>
      <c r="S426">
        <v>8</v>
      </c>
      <c r="T426">
        <v>0</v>
      </c>
      <c r="U426" s="55">
        <v>62</v>
      </c>
      <c r="V426" s="55">
        <v>62</v>
      </c>
      <c r="W426" s="65">
        <v>20</v>
      </c>
      <c r="Y426" s="45">
        <f t="shared" si="42"/>
        <v>3</v>
      </c>
      <c r="Z426" s="45">
        <f t="shared" si="43"/>
        <v>7</v>
      </c>
      <c r="AA426" s="45">
        <f t="shared" si="44"/>
        <v>3</v>
      </c>
      <c r="AB426" s="44">
        <f t="shared" si="45"/>
        <v>11</v>
      </c>
      <c r="AC426" s="69">
        <f t="shared" si="46"/>
        <v>2</v>
      </c>
      <c r="AD426" s="69">
        <f t="shared" si="47"/>
        <v>2</v>
      </c>
      <c r="AE426" s="69">
        <f t="shared" si="48"/>
        <v>5</v>
      </c>
      <c r="AF426" s="69"/>
      <c r="AG426">
        <v>2</v>
      </c>
      <c r="AH426">
        <v>2</v>
      </c>
      <c r="AI426">
        <v>7</v>
      </c>
    </row>
    <row r="427" spans="1:36">
      <c r="A427" t="s">
        <v>1605</v>
      </c>
      <c r="B427" t="s">
        <v>1053</v>
      </c>
      <c r="C427" t="s">
        <v>808</v>
      </c>
      <c r="D427">
        <v>20</v>
      </c>
      <c r="E427">
        <v>4</v>
      </c>
      <c r="F427" t="s">
        <v>1054</v>
      </c>
      <c r="G427">
        <v>2009</v>
      </c>
      <c r="H427">
        <v>5</v>
      </c>
      <c r="I427">
        <v>1</v>
      </c>
      <c r="J427">
        <v>2</v>
      </c>
      <c r="K427">
        <v>0</v>
      </c>
      <c r="L427">
        <v>0</v>
      </c>
      <c r="O427">
        <v>1</v>
      </c>
      <c r="R427">
        <v>39</v>
      </c>
      <c r="S427">
        <v>9</v>
      </c>
      <c r="T427">
        <v>1</v>
      </c>
      <c r="U427" s="55">
        <v>62</v>
      </c>
      <c r="V427" s="55">
        <v>62</v>
      </c>
      <c r="W427" s="65">
        <v>9</v>
      </c>
      <c r="Y427" s="45">
        <f t="shared" si="42"/>
        <v>2</v>
      </c>
      <c r="Z427" s="45">
        <f t="shared" si="43"/>
        <v>8</v>
      </c>
      <c r="AA427" s="45">
        <f t="shared" si="44"/>
        <v>2</v>
      </c>
      <c r="AB427" s="44">
        <f t="shared" si="45"/>
        <v>15</v>
      </c>
      <c r="AC427" s="69">
        <f t="shared" si="46"/>
        <v>7</v>
      </c>
      <c r="AD427" s="69">
        <f t="shared" si="47"/>
        <v>7</v>
      </c>
      <c r="AE427" s="69">
        <f t="shared" si="48"/>
        <v>1</v>
      </c>
      <c r="AF427" s="69"/>
      <c r="AG427">
        <v>7</v>
      </c>
      <c r="AH427">
        <v>8</v>
      </c>
    </row>
    <row r="428" spans="1:36">
      <c r="A428" t="s">
        <v>1055</v>
      </c>
      <c r="B428" t="s">
        <v>1056</v>
      </c>
      <c r="C428" t="s">
        <v>808</v>
      </c>
      <c r="D428">
        <v>21</v>
      </c>
      <c r="E428">
        <v>1</v>
      </c>
      <c r="F428" s="1" t="s">
        <v>1435</v>
      </c>
      <c r="G428">
        <v>2010</v>
      </c>
      <c r="H428">
        <v>10</v>
      </c>
      <c r="I428">
        <v>1</v>
      </c>
      <c r="J428">
        <v>1</v>
      </c>
      <c r="K428">
        <v>0</v>
      </c>
      <c r="L428">
        <v>1</v>
      </c>
      <c r="Q428">
        <v>1</v>
      </c>
      <c r="R428">
        <v>13</v>
      </c>
      <c r="S428">
        <v>9</v>
      </c>
      <c r="T428">
        <v>1</v>
      </c>
      <c r="U428" s="55">
        <v>62</v>
      </c>
      <c r="V428" s="55">
        <v>62</v>
      </c>
      <c r="W428" s="65">
        <v>32</v>
      </c>
      <c r="X428" t="s">
        <v>1571</v>
      </c>
      <c r="Y428" s="45">
        <f t="shared" si="42"/>
        <v>1</v>
      </c>
      <c r="Z428" s="45">
        <f t="shared" si="43"/>
        <v>12</v>
      </c>
      <c r="AA428" s="45">
        <f t="shared" si="44"/>
        <v>1</v>
      </c>
      <c r="AB428" s="44">
        <f t="shared" si="45"/>
        <v>12</v>
      </c>
      <c r="AC428" s="69">
        <f t="shared" si="46"/>
        <v>12</v>
      </c>
      <c r="AD428" s="69">
        <f t="shared" si="47"/>
        <v>12</v>
      </c>
      <c r="AE428" s="69">
        <f t="shared" si="48"/>
        <v>0</v>
      </c>
      <c r="AF428" s="69"/>
      <c r="AG428">
        <v>12</v>
      </c>
    </row>
    <row r="429" spans="1:36">
      <c r="A429" t="s">
        <v>1057</v>
      </c>
      <c r="B429" t="s">
        <v>1058</v>
      </c>
      <c r="C429" t="s">
        <v>808</v>
      </c>
      <c r="D429">
        <v>21</v>
      </c>
      <c r="E429">
        <v>1</v>
      </c>
      <c r="F429" t="s">
        <v>1059</v>
      </c>
      <c r="G429">
        <v>2010</v>
      </c>
      <c r="H429">
        <v>9</v>
      </c>
      <c r="I429">
        <v>1</v>
      </c>
      <c r="J429">
        <v>1</v>
      </c>
      <c r="K429">
        <v>1</v>
      </c>
      <c r="L429">
        <v>0</v>
      </c>
      <c r="O429">
        <v>1</v>
      </c>
      <c r="R429">
        <v>32</v>
      </c>
      <c r="S429">
        <v>9</v>
      </c>
      <c r="T429">
        <v>1</v>
      </c>
      <c r="U429" s="55">
        <v>62</v>
      </c>
      <c r="V429" s="55">
        <v>62</v>
      </c>
      <c r="W429" s="65">
        <v>10</v>
      </c>
      <c r="Y429" s="45">
        <f t="shared" si="42"/>
        <v>1</v>
      </c>
      <c r="Z429" s="45">
        <f t="shared" si="43"/>
        <v>9</v>
      </c>
      <c r="AA429" s="45">
        <f t="shared" si="44"/>
        <v>1</v>
      </c>
      <c r="AB429" s="44">
        <f t="shared" si="45"/>
        <v>9</v>
      </c>
      <c r="AC429" s="69">
        <f t="shared" si="46"/>
        <v>9</v>
      </c>
      <c r="AD429" s="69">
        <f t="shared" si="47"/>
        <v>9</v>
      </c>
      <c r="AE429" s="69">
        <f t="shared" si="48"/>
        <v>0</v>
      </c>
      <c r="AF429" s="69"/>
      <c r="AG429">
        <v>9</v>
      </c>
    </row>
    <row r="430" spans="1:36">
      <c r="A430" t="s">
        <v>1060</v>
      </c>
      <c r="B430" t="s">
        <v>1061</v>
      </c>
      <c r="C430" t="s">
        <v>808</v>
      </c>
      <c r="D430">
        <v>21</v>
      </c>
      <c r="E430">
        <v>1</v>
      </c>
      <c r="F430" t="s">
        <v>1062</v>
      </c>
      <c r="G430">
        <v>2010</v>
      </c>
      <c r="H430">
        <v>4</v>
      </c>
      <c r="J430">
        <v>1</v>
      </c>
      <c r="K430">
        <v>1</v>
      </c>
      <c r="L430">
        <v>0</v>
      </c>
      <c r="O430">
        <v>1</v>
      </c>
      <c r="P430">
        <v>1</v>
      </c>
      <c r="R430">
        <v>37</v>
      </c>
      <c r="S430">
        <v>10</v>
      </c>
      <c r="T430">
        <v>1</v>
      </c>
      <c r="U430" s="55">
        <v>62</v>
      </c>
      <c r="V430" s="55">
        <v>62</v>
      </c>
      <c r="W430" s="65">
        <v>24</v>
      </c>
      <c r="Y430" s="45">
        <f t="shared" si="42"/>
        <v>1</v>
      </c>
      <c r="Z430" s="45">
        <f t="shared" si="43"/>
        <v>6</v>
      </c>
      <c r="AA430" s="45">
        <f t="shared" si="44"/>
        <v>1</v>
      </c>
      <c r="AB430" s="44">
        <f t="shared" si="45"/>
        <v>6</v>
      </c>
      <c r="AC430" s="69">
        <f t="shared" si="46"/>
        <v>6</v>
      </c>
      <c r="AD430" s="69">
        <f t="shared" si="47"/>
        <v>6</v>
      </c>
      <c r="AE430" s="69">
        <f t="shared" si="48"/>
        <v>0</v>
      </c>
      <c r="AF430" s="69"/>
      <c r="AG430">
        <v>6</v>
      </c>
    </row>
    <row r="431" spans="1:36">
      <c r="A431" t="s">
        <v>1063</v>
      </c>
      <c r="B431" t="s">
        <v>1064</v>
      </c>
      <c r="C431" t="s">
        <v>808</v>
      </c>
      <c r="D431">
        <v>21</v>
      </c>
      <c r="E431">
        <v>1</v>
      </c>
      <c r="F431" t="s">
        <v>1065</v>
      </c>
      <c r="G431">
        <v>2010</v>
      </c>
      <c r="H431">
        <v>29</v>
      </c>
      <c r="I431">
        <v>1</v>
      </c>
      <c r="J431">
        <v>3</v>
      </c>
      <c r="K431">
        <v>0</v>
      </c>
      <c r="L431">
        <v>0</v>
      </c>
      <c r="Q431">
        <v>1</v>
      </c>
      <c r="R431">
        <v>19</v>
      </c>
      <c r="S431">
        <v>9</v>
      </c>
      <c r="T431">
        <v>1</v>
      </c>
      <c r="U431" s="55">
        <v>62</v>
      </c>
      <c r="V431" s="55">
        <v>62</v>
      </c>
      <c r="W431" s="65">
        <v>3</v>
      </c>
      <c r="X431" t="s">
        <v>1578</v>
      </c>
      <c r="Y431" s="45">
        <f t="shared" si="42"/>
        <v>3</v>
      </c>
      <c r="Z431" s="45">
        <f t="shared" si="43"/>
        <v>7</v>
      </c>
      <c r="AA431" s="45">
        <f t="shared" si="44"/>
        <v>2</v>
      </c>
      <c r="AB431" s="44">
        <f t="shared" si="45"/>
        <v>13</v>
      </c>
      <c r="AC431" s="69">
        <f t="shared" si="46"/>
        <v>5</v>
      </c>
      <c r="AD431" s="69">
        <f t="shared" si="47"/>
        <v>1</v>
      </c>
      <c r="AE431" s="69">
        <f t="shared" si="48"/>
        <v>6</v>
      </c>
      <c r="AF431" s="69"/>
      <c r="AG431">
        <v>5</v>
      </c>
      <c r="AH431">
        <v>7</v>
      </c>
      <c r="AI431">
        <v>1</v>
      </c>
    </row>
    <row r="432" spans="1:36">
      <c r="A432" t="s">
        <v>1066</v>
      </c>
      <c r="B432" t="s">
        <v>1067</v>
      </c>
      <c r="C432" t="s">
        <v>808</v>
      </c>
      <c r="D432">
        <v>21</v>
      </c>
      <c r="E432">
        <v>1</v>
      </c>
      <c r="F432" t="s">
        <v>1068</v>
      </c>
      <c r="G432">
        <v>2010</v>
      </c>
      <c r="H432">
        <v>16</v>
      </c>
      <c r="I432">
        <v>1</v>
      </c>
      <c r="J432">
        <v>3</v>
      </c>
      <c r="K432">
        <v>0</v>
      </c>
      <c r="L432">
        <v>0</v>
      </c>
      <c r="Q432">
        <v>1</v>
      </c>
      <c r="R432">
        <v>22</v>
      </c>
      <c r="S432">
        <v>6</v>
      </c>
      <c r="T432">
        <v>1</v>
      </c>
      <c r="U432" s="55">
        <v>62</v>
      </c>
      <c r="V432" s="55">
        <v>62</v>
      </c>
      <c r="W432" s="65">
        <v>0</v>
      </c>
      <c r="Y432" s="45">
        <f t="shared" si="42"/>
        <v>3</v>
      </c>
      <c r="Z432" s="45">
        <f t="shared" si="43"/>
        <v>11</v>
      </c>
      <c r="AA432" s="45">
        <f t="shared" si="44"/>
        <v>3</v>
      </c>
      <c r="AB432" s="44">
        <f t="shared" si="45"/>
        <v>22</v>
      </c>
      <c r="AC432" s="69">
        <f t="shared" si="46"/>
        <v>5</v>
      </c>
      <c r="AD432" s="69">
        <f t="shared" si="47"/>
        <v>5</v>
      </c>
      <c r="AE432" s="69">
        <f t="shared" si="48"/>
        <v>6</v>
      </c>
      <c r="AF432" s="69"/>
      <c r="AG432">
        <v>5</v>
      </c>
      <c r="AH432">
        <v>6</v>
      </c>
      <c r="AI432">
        <v>11</v>
      </c>
    </row>
    <row r="433" spans="1:35">
      <c r="A433" t="s">
        <v>1069</v>
      </c>
      <c r="B433" t="s">
        <v>1070</v>
      </c>
      <c r="C433" t="s">
        <v>808</v>
      </c>
      <c r="D433">
        <v>21</v>
      </c>
      <c r="E433">
        <v>1</v>
      </c>
      <c r="F433" t="s">
        <v>1071</v>
      </c>
      <c r="G433">
        <v>2010</v>
      </c>
      <c r="H433">
        <v>31</v>
      </c>
      <c r="I433">
        <v>1</v>
      </c>
      <c r="J433">
        <v>2</v>
      </c>
      <c r="K433">
        <v>1</v>
      </c>
      <c r="L433">
        <v>0</v>
      </c>
      <c r="P433">
        <v>1</v>
      </c>
      <c r="R433">
        <v>55</v>
      </c>
      <c r="S433">
        <v>10</v>
      </c>
      <c r="T433">
        <v>0</v>
      </c>
      <c r="U433" s="55">
        <v>62</v>
      </c>
      <c r="V433" s="55">
        <v>62</v>
      </c>
      <c r="W433" s="65">
        <v>7</v>
      </c>
      <c r="Y433" s="45">
        <f t="shared" si="42"/>
        <v>2</v>
      </c>
      <c r="Z433" s="45">
        <f t="shared" si="43"/>
        <v>13</v>
      </c>
      <c r="AA433" s="45">
        <f t="shared" si="44"/>
        <v>2</v>
      </c>
      <c r="AB433" s="44">
        <f t="shared" si="45"/>
        <v>23</v>
      </c>
      <c r="AC433" s="69">
        <f t="shared" si="46"/>
        <v>10</v>
      </c>
      <c r="AD433" s="69">
        <f t="shared" si="47"/>
        <v>10</v>
      </c>
      <c r="AE433" s="69">
        <f t="shared" si="48"/>
        <v>3</v>
      </c>
      <c r="AF433" s="69"/>
      <c r="AG433">
        <v>10</v>
      </c>
      <c r="AH433">
        <v>13</v>
      </c>
    </row>
    <row r="434" spans="1:35">
      <c r="A434" t="s">
        <v>1072</v>
      </c>
      <c r="B434" t="s">
        <v>1073</v>
      </c>
      <c r="C434" t="s">
        <v>808</v>
      </c>
      <c r="D434">
        <v>21</v>
      </c>
      <c r="E434">
        <v>1</v>
      </c>
      <c r="F434" t="s">
        <v>825</v>
      </c>
      <c r="G434">
        <v>2010</v>
      </c>
      <c r="H434">
        <v>12</v>
      </c>
      <c r="I434">
        <v>1</v>
      </c>
      <c r="J434">
        <v>2</v>
      </c>
      <c r="K434">
        <v>1</v>
      </c>
      <c r="L434">
        <v>0</v>
      </c>
      <c r="O434">
        <v>1</v>
      </c>
      <c r="R434">
        <v>47</v>
      </c>
      <c r="S434">
        <v>11</v>
      </c>
      <c r="T434">
        <v>1</v>
      </c>
      <c r="U434" s="55">
        <v>62</v>
      </c>
      <c r="V434" s="55">
        <v>62</v>
      </c>
      <c r="W434" s="65">
        <v>8</v>
      </c>
      <c r="Y434" s="45">
        <f t="shared" si="42"/>
        <v>2</v>
      </c>
      <c r="Z434" s="45">
        <f t="shared" si="43"/>
        <v>13</v>
      </c>
      <c r="AA434" s="45">
        <f t="shared" si="44"/>
        <v>1</v>
      </c>
      <c r="AB434" s="44">
        <f t="shared" si="45"/>
        <v>20</v>
      </c>
      <c r="AC434" s="69">
        <f t="shared" si="46"/>
        <v>13</v>
      </c>
      <c r="AD434" s="69">
        <f t="shared" si="47"/>
        <v>7</v>
      </c>
      <c r="AE434" s="69">
        <f t="shared" si="48"/>
        <v>6</v>
      </c>
      <c r="AF434" s="69"/>
      <c r="AG434">
        <v>13</v>
      </c>
      <c r="AH434">
        <v>7</v>
      </c>
    </row>
    <row r="435" spans="1:35">
      <c r="A435" t="s">
        <v>1074</v>
      </c>
      <c r="B435" t="s">
        <v>1075</v>
      </c>
      <c r="C435" t="s">
        <v>808</v>
      </c>
      <c r="D435">
        <v>21</v>
      </c>
      <c r="E435">
        <v>1</v>
      </c>
      <c r="F435" t="s">
        <v>717</v>
      </c>
      <c r="G435">
        <v>2010</v>
      </c>
      <c r="H435">
        <v>11</v>
      </c>
      <c r="I435">
        <v>1</v>
      </c>
      <c r="J435">
        <v>2</v>
      </c>
      <c r="K435">
        <v>1</v>
      </c>
      <c r="L435">
        <v>1</v>
      </c>
      <c r="O435">
        <v>1</v>
      </c>
      <c r="P435">
        <v>1</v>
      </c>
      <c r="R435">
        <v>39</v>
      </c>
      <c r="S435">
        <v>13</v>
      </c>
      <c r="T435">
        <v>1</v>
      </c>
      <c r="U435" s="55">
        <v>62</v>
      </c>
      <c r="V435" s="55">
        <v>62</v>
      </c>
      <c r="W435" s="65">
        <v>21</v>
      </c>
      <c r="Y435" s="45">
        <f t="shared" si="42"/>
        <v>2</v>
      </c>
      <c r="Z435" s="45">
        <f t="shared" si="43"/>
        <v>15</v>
      </c>
      <c r="AA435" s="45">
        <f t="shared" si="44"/>
        <v>2</v>
      </c>
      <c r="AB435" s="44">
        <f t="shared" si="45"/>
        <v>21</v>
      </c>
      <c r="AC435" s="69">
        <f t="shared" si="46"/>
        <v>6</v>
      </c>
      <c r="AD435" s="69">
        <f t="shared" si="47"/>
        <v>6</v>
      </c>
      <c r="AE435" s="69">
        <f t="shared" si="48"/>
        <v>9</v>
      </c>
      <c r="AF435" s="69"/>
      <c r="AG435">
        <v>6</v>
      </c>
      <c r="AH435">
        <v>15</v>
      </c>
    </row>
    <row r="436" spans="1:35">
      <c r="A436" t="s">
        <v>1076</v>
      </c>
      <c r="B436" t="s">
        <v>1077</v>
      </c>
      <c r="C436" t="s">
        <v>808</v>
      </c>
      <c r="D436">
        <v>21</v>
      </c>
      <c r="E436">
        <v>1</v>
      </c>
      <c r="F436" t="s">
        <v>1078</v>
      </c>
      <c r="G436">
        <v>2010</v>
      </c>
      <c r="H436">
        <v>8</v>
      </c>
      <c r="I436">
        <v>1</v>
      </c>
      <c r="J436">
        <v>3</v>
      </c>
      <c r="K436">
        <v>0</v>
      </c>
      <c r="L436">
        <v>1</v>
      </c>
      <c r="O436">
        <v>1</v>
      </c>
      <c r="R436">
        <v>46</v>
      </c>
      <c r="S436">
        <v>16</v>
      </c>
      <c r="T436">
        <v>0</v>
      </c>
      <c r="U436" s="55">
        <v>62</v>
      </c>
      <c r="V436" s="55">
        <v>62</v>
      </c>
      <c r="W436" s="65">
        <v>12</v>
      </c>
      <c r="Y436" s="45">
        <f t="shared" si="42"/>
        <v>3</v>
      </c>
      <c r="Z436" s="45">
        <f t="shared" si="43"/>
        <v>10</v>
      </c>
      <c r="AA436" s="45">
        <f t="shared" si="44"/>
        <v>1</v>
      </c>
      <c r="AB436" s="44">
        <f t="shared" si="45"/>
        <v>27</v>
      </c>
      <c r="AC436" s="69">
        <f t="shared" si="46"/>
        <v>10</v>
      </c>
      <c r="AD436" s="69">
        <f t="shared" si="47"/>
        <v>8</v>
      </c>
      <c r="AE436" s="69">
        <f t="shared" si="48"/>
        <v>2</v>
      </c>
      <c r="AF436" s="69"/>
      <c r="AG436">
        <v>10</v>
      </c>
      <c r="AH436">
        <v>9</v>
      </c>
      <c r="AI436">
        <v>8</v>
      </c>
    </row>
    <row r="437" spans="1:35">
      <c r="A437" t="s">
        <v>1079</v>
      </c>
      <c r="B437" t="s">
        <v>1080</v>
      </c>
      <c r="C437" t="s">
        <v>808</v>
      </c>
      <c r="D437">
        <v>21</v>
      </c>
      <c r="E437">
        <v>1</v>
      </c>
      <c r="F437" t="s">
        <v>1081</v>
      </c>
      <c r="G437">
        <v>2010</v>
      </c>
      <c r="H437">
        <v>9</v>
      </c>
      <c r="I437">
        <v>1</v>
      </c>
      <c r="J437">
        <v>2</v>
      </c>
      <c r="K437">
        <v>1</v>
      </c>
      <c r="L437">
        <v>1</v>
      </c>
      <c r="P437">
        <v>1</v>
      </c>
      <c r="R437">
        <v>37</v>
      </c>
      <c r="S437">
        <v>14</v>
      </c>
      <c r="T437">
        <v>1</v>
      </c>
      <c r="U437" s="55">
        <v>62</v>
      </c>
      <c r="V437" s="55">
        <v>62</v>
      </c>
      <c r="W437" s="65">
        <v>15</v>
      </c>
      <c r="Y437" s="45">
        <f t="shared" si="42"/>
        <v>2</v>
      </c>
      <c r="Z437" s="45">
        <f t="shared" si="43"/>
        <v>12</v>
      </c>
      <c r="AA437" s="45">
        <f t="shared" si="44"/>
        <v>1</v>
      </c>
      <c r="AB437" s="44">
        <f t="shared" si="45"/>
        <v>18</v>
      </c>
      <c r="AC437" s="69">
        <f t="shared" si="46"/>
        <v>12</v>
      </c>
      <c r="AD437" s="69">
        <f t="shared" si="47"/>
        <v>6</v>
      </c>
      <c r="AE437" s="69">
        <f t="shared" si="48"/>
        <v>6</v>
      </c>
      <c r="AF437" s="69"/>
      <c r="AG437">
        <v>12</v>
      </c>
      <c r="AH437">
        <v>6</v>
      </c>
    </row>
    <row r="438" spans="1:35">
      <c r="A438" t="s">
        <v>1082</v>
      </c>
      <c r="B438" t="s">
        <v>1083</v>
      </c>
      <c r="C438" t="s">
        <v>808</v>
      </c>
      <c r="D438">
        <v>21</v>
      </c>
      <c r="E438">
        <v>1</v>
      </c>
      <c r="F438" t="s">
        <v>1084</v>
      </c>
      <c r="G438">
        <v>2010</v>
      </c>
      <c r="H438">
        <v>13</v>
      </c>
      <c r="I438">
        <v>3</v>
      </c>
      <c r="J438">
        <v>3</v>
      </c>
      <c r="K438">
        <v>1</v>
      </c>
      <c r="L438">
        <v>1</v>
      </c>
      <c r="O438">
        <v>1</v>
      </c>
      <c r="R438">
        <v>34</v>
      </c>
      <c r="S438">
        <v>11</v>
      </c>
      <c r="T438">
        <v>1</v>
      </c>
      <c r="U438" s="55">
        <v>62</v>
      </c>
      <c r="V438" s="55">
        <v>62</v>
      </c>
      <c r="W438" s="65">
        <v>16</v>
      </c>
      <c r="Y438" s="45">
        <f t="shared" si="42"/>
        <v>3</v>
      </c>
      <c r="Z438" s="45">
        <f t="shared" si="43"/>
        <v>16</v>
      </c>
      <c r="AA438" s="45">
        <f t="shared" si="44"/>
        <v>1</v>
      </c>
      <c r="AB438" s="44">
        <f t="shared" si="45"/>
        <v>34</v>
      </c>
      <c r="AC438" s="69">
        <f t="shared" si="46"/>
        <v>16</v>
      </c>
      <c r="AD438" s="69">
        <f t="shared" si="47"/>
        <v>3</v>
      </c>
      <c r="AE438" s="69">
        <f t="shared" si="48"/>
        <v>13</v>
      </c>
      <c r="AF438" s="69"/>
      <c r="AG438">
        <v>16</v>
      </c>
      <c r="AH438">
        <v>3</v>
      </c>
      <c r="AI438">
        <v>15</v>
      </c>
    </row>
    <row r="439" spans="1:35">
      <c r="A439" t="s">
        <v>1604</v>
      </c>
      <c r="B439" t="s">
        <v>1085</v>
      </c>
      <c r="C439" t="s">
        <v>808</v>
      </c>
      <c r="D439">
        <v>21</v>
      </c>
      <c r="E439">
        <v>4</v>
      </c>
      <c r="F439" t="s">
        <v>1086</v>
      </c>
      <c r="G439">
        <v>2010</v>
      </c>
      <c r="H439">
        <v>9</v>
      </c>
      <c r="I439">
        <v>1</v>
      </c>
      <c r="J439">
        <v>2</v>
      </c>
      <c r="K439">
        <v>0</v>
      </c>
      <c r="L439">
        <v>0</v>
      </c>
      <c r="Q439">
        <v>1</v>
      </c>
      <c r="R439">
        <v>9</v>
      </c>
      <c r="S439">
        <v>6</v>
      </c>
      <c r="T439">
        <v>1</v>
      </c>
      <c r="U439" s="55">
        <v>62</v>
      </c>
      <c r="V439" s="55">
        <v>62</v>
      </c>
      <c r="W439" s="65">
        <v>5</v>
      </c>
      <c r="X439" t="s">
        <v>1571</v>
      </c>
      <c r="Y439" s="45">
        <f t="shared" si="42"/>
        <v>2</v>
      </c>
      <c r="Z439" s="45">
        <f t="shared" si="43"/>
        <v>15</v>
      </c>
      <c r="AA439" s="45">
        <f t="shared" si="44"/>
        <v>1</v>
      </c>
      <c r="AB439" s="44">
        <f t="shared" si="45"/>
        <v>17</v>
      </c>
      <c r="AC439" s="69">
        <f t="shared" si="46"/>
        <v>15</v>
      </c>
      <c r="AD439" s="69">
        <f t="shared" si="47"/>
        <v>2</v>
      </c>
      <c r="AE439" s="69">
        <f t="shared" si="48"/>
        <v>13</v>
      </c>
      <c r="AF439" s="69"/>
      <c r="AG439">
        <v>15</v>
      </c>
      <c r="AH439">
        <v>2</v>
      </c>
    </row>
    <row r="440" spans="1:35">
      <c r="A440" t="s">
        <v>874</v>
      </c>
      <c r="B440" t="s">
        <v>1087</v>
      </c>
      <c r="C440" t="s">
        <v>808</v>
      </c>
      <c r="D440">
        <v>21</v>
      </c>
      <c r="E440">
        <v>4</v>
      </c>
      <c r="F440" t="s">
        <v>1088</v>
      </c>
      <c r="G440">
        <v>2010</v>
      </c>
      <c r="H440">
        <v>8</v>
      </c>
      <c r="I440">
        <v>1</v>
      </c>
      <c r="J440">
        <v>1</v>
      </c>
      <c r="K440">
        <v>1</v>
      </c>
      <c r="L440">
        <v>0</v>
      </c>
      <c r="Q440">
        <v>1</v>
      </c>
      <c r="R440">
        <v>5</v>
      </c>
      <c r="S440">
        <v>6</v>
      </c>
      <c r="T440">
        <v>1</v>
      </c>
      <c r="U440" s="55">
        <v>62</v>
      </c>
      <c r="V440" s="55">
        <v>62</v>
      </c>
      <c r="W440" s="65">
        <v>0</v>
      </c>
      <c r="X440" t="s">
        <v>1571</v>
      </c>
      <c r="Y440" s="45">
        <f t="shared" si="42"/>
        <v>1</v>
      </c>
      <c r="Z440" s="45">
        <f t="shared" si="43"/>
        <v>10</v>
      </c>
      <c r="AA440" s="45">
        <f t="shared" si="44"/>
        <v>1</v>
      </c>
      <c r="AB440" s="44">
        <f t="shared" si="45"/>
        <v>10</v>
      </c>
      <c r="AC440" s="69">
        <f t="shared" si="46"/>
        <v>10</v>
      </c>
      <c r="AD440" s="69">
        <f t="shared" si="47"/>
        <v>10</v>
      </c>
      <c r="AE440" s="69">
        <f t="shared" si="48"/>
        <v>0</v>
      </c>
      <c r="AF440" s="69"/>
      <c r="AG440">
        <v>10</v>
      </c>
    </row>
    <row r="441" spans="1:35">
      <c r="A441" t="s">
        <v>1089</v>
      </c>
      <c r="B441" t="s">
        <v>1090</v>
      </c>
      <c r="C441" t="s">
        <v>808</v>
      </c>
      <c r="D441">
        <v>21</v>
      </c>
      <c r="E441">
        <v>4</v>
      </c>
      <c r="F441" t="s">
        <v>1091</v>
      </c>
      <c r="G441">
        <v>2010</v>
      </c>
      <c r="H441">
        <v>10</v>
      </c>
      <c r="I441">
        <v>1</v>
      </c>
      <c r="J441">
        <v>1</v>
      </c>
      <c r="K441">
        <v>1</v>
      </c>
      <c r="L441">
        <v>0</v>
      </c>
      <c r="Q441">
        <v>1</v>
      </c>
      <c r="R441">
        <v>8</v>
      </c>
      <c r="S441">
        <v>10</v>
      </c>
      <c r="T441">
        <v>1</v>
      </c>
      <c r="U441" s="55">
        <v>62</v>
      </c>
      <c r="V441" s="55">
        <v>62</v>
      </c>
      <c r="W441" s="65">
        <v>3</v>
      </c>
      <c r="X441" t="s">
        <v>1578</v>
      </c>
      <c r="Y441" s="45">
        <f t="shared" si="42"/>
        <v>1</v>
      </c>
      <c r="Z441" s="45">
        <f t="shared" si="43"/>
        <v>3</v>
      </c>
      <c r="AA441" s="45">
        <f t="shared" si="44"/>
        <v>1</v>
      </c>
      <c r="AB441" s="44">
        <f t="shared" si="45"/>
        <v>3</v>
      </c>
      <c r="AC441" s="69">
        <f t="shared" si="46"/>
        <v>3</v>
      </c>
      <c r="AD441" s="69">
        <f t="shared" si="47"/>
        <v>3</v>
      </c>
      <c r="AE441" s="69">
        <f t="shared" si="48"/>
        <v>0</v>
      </c>
      <c r="AF441" s="69"/>
      <c r="AG441">
        <v>3</v>
      </c>
    </row>
    <row r="442" spans="1:35">
      <c r="A442" t="s">
        <v>1092</v>
      </c>
      <c r="B442" t="s">
        <v>1093</v>
      </c>
      <c r="C442" t="s">
        <v>808</v>
      </c>
      <c r="D442">
        <v>21</v>
      </c>
      <c r="E442">
        <v>4</v>
      </c>
      <c r="F442" t="s">
        <v>1094</v>
      </c>
      <c r="G442">
        <v>2010</v>
      </c>
      <c r="H442">
        <v>3</v>
      </c>
      <c r="I442">
        <v>1</v>
      </c>
      <c r="J442">
        <v>1</v>
      </c>
      <c r="K442">
        <v>0</v>
      </c>
      <c r="L442">
        <v>1</v>
      </c>
      <c r="Q442">
        <v>1</v>
      </c>
      <c r="R442">
        <v>0</v>
      </c>
      <c r="S442">
        <v>4</v>
      </c>
      <c r="T442">
        <v>1</v>
      </c>
      <c r="U442" s="55">
        <v>62</v>
      </c>
      <c r="V442" s="55">
        <v>62</v>
      </c>
      <c r="W442" s="65">
        <v>0</v>
      </c>
      <c r="X442" t="s">
        <v>1578</v>
      </c>
      <c r="Y442" s="45">
        <f t="shared" si="42"/>
        <v>1</v>
      </c>
      <c r="Z442" s="45">
        <f t="shared" si="43"/>
        <v>3</v>
      </c>
      <c r="AA442" s="45">
        <f t="shared" si="44"/>
        <v>1</v>
      </c>
      <c r="AB442" s="44">
        <f t="shared" si="45"/>
        <v>3</v>
      </c>
      <c r="AC442" s="69">
        <f t="shared" si="46"/>
        <v>3</v>
      </c>
      <c r="AD442" s="69">
        <f t="shared" si="47"/>
        <v>3</v>
      </c>
      <c r="AE442" s="69">
        <f t="shared" si="48"/>
        <v>0</v>
      </c>
      <c r="AF442" s="69"/>
      <c r="AG442">
        <v>3</v>
      </c>
    </row>
    <row r="443" spans="1:35">
      <c r="A443" t="s">
        <v>1095</v>
      </c>
      <c r="B443" t="s">
        <v>1096</v>
      </c>
      <c r="C443" t="s">
        <v>808</v>
      </c>
      <c r="D443">
        <v>21</v>
      </c>
      <c r="E443">
        <v>4</v>
      </c>
      <c r="F443" t="s">
        <v>1097</v>
      </c>
      <c r="G443">
        <v>2010</v>
      </c>
      <c r="H443">
        <v>9</v>
      </c>
      <c r="I443">
        <v>1</v>
      </c>
      <c r="J443">
        <v>2</v>
      </c>
      <c r="K443">
        <v>1</v>
      </c>
      <c r="L443">
        <v>0</v>
      </c>
      <c r="O443">
        <v>1</v>
      </c>
      <c r="R443">
        <v>26</v>
      </c>
      <c r="S443">
        <v>8</v>
      </c>
      <c r="T443">
        <v>1</v>
      </c>
      <c r="U443" s="55">
        <v>62</v>
      </c>
      <c r="V443" s="55">
        <v>62</v>
      </c>
      <c r="W443" s="65">
        <v>11</v>
      </c>
      <c r="Y443" s="45">
        <f t="shared" si="42"/>
        <v>2</v>
      </c>
      <c r="Z443" s="45">
        <f t="shared" si="43"/>
        <v>13</v>
      </c>
      <c r="AA443" s="45">
        <f t="shared" si="44"/>
        <v>1</v>
      </c>
      <c r="AB443" s="44">
        <f t="shared" si="45"/>
        <v>19</v>
      </c>
      <c r="AC443" s="69">
        <f t="shared" si="46"/>
        <v>13</v>
      </c>
      <c r="AD443" s="69">
        <f t="shared" si="47"/>
        <v>6</v>
      </c>
      <c r="AE443" s="69">
        <f t="shared" si="48"/>
        <v>7</v>
      </c>
      <c r="AF443" s="69"/>
      <c r="AG443">
        <v>13</v>
      </c>
      <c r="AH443">
        <v>6</v>
      </c>
    </row>
    <row r="444" spans="1:35">
      <c r="A444" t="s">
        <v>1098</v>
      </c>
      <c r="B444" t="s">
        <v>1099</v>
      </c>
      <c r="C444" t="s">
        <v>808</v>
      </c>
      <c r="D444">
        <v>21</v>
      </c>
      <c r="E444">
        <v>4</v>
      </c>
      <c r="F444" t="s">
        <v>1100</v>
      </c>
      <c r="G444">
        <v>2010</v>
      </c>
      <c r="H444">
        <v>9</v>
      </c>
      <c r="I444">
        <v>3</v>
      </c>
      <c r="J444">
        <v>2</v>
      </c>
      <c r="K444">
        <v>1</v>
      </c>
      <c r="L444">
        <v>0</v>
      </c>
      <c r="P444">
        <v>1</v>
      </c>
      <c r="R444">
        <v>48</v>
      </c>
      <c r="S444">
        <v>8</v>
      </c>
      <c r="T444">
        <v>1</v>
      </c>
      <c r="U444" s="55">
        <v>62</v>
      </c>
      <c r="V444" s="55">
        <v>62</v>
      </c>
      <c r="W444" s="65">
        <v>27</v>
      </c>
      <c r="Y444" s="45">
        <f t="shared" si="42"/>
        <v>2</v>
      </c>
      <c r="Z444" s="45">
        <f t="shared" si="43"/>
        <v>12</v>
      </c>
      <c r="AA444" s="45">
        <f t="shared" si="44"/>
        <v>1</v>
      </c>
      <c r="AB444" s="44">
        <f t="shared" si="45"/>
        <v>14</v>
      </c>
      <c r="AC444" s="69">
        <f t="shared" si="46"/>
        <v>12</v>
      </c>
      <c r="AD444" s="69">
        <f t="shared" si="47"/>
        <v>2</v>
      </c>
      <c r="AE444" s="69">
        <f t="shared" si="48"/>
        <v>10</v>
      </c>
      <c r="AF444" s="69"/>
      <c r="AG444">
        <v>12</v>
      </c>
      <c r="AH444">
        <v>2</v>
      </c>
    </row>
    <row r="445" spans="1:35">
      <c r="A445" t="s">
        <v>1101</v>
      </c>
      <c r="B445" t="s">
        <v>1102</v>
      </c>
      <c r="C445" t="s">
        <v>808</v>
      </c>
      <c r="D445">
        <v>21</v>
      </c>
      <c r="E445">
        <v>4</v>
      </c>
      <c r="F445" t="s">
        <v>1103</v>
      </c>
      <c r="G445">
        <v>2010</v>
      </c>
      <c r="H445">
        <v>27</v>
      </c>
      <c r="I445">
        <v>1</v>
      </c>
      <c r="J445">
        <v>2</v>
      </c>
      <c r="K445">
        <v>1</v>
      </c>
      <c r="L445">
        <v>0</v>
      </c>
      <c r="O445">
        <v>1</v>
      </c>
      <c r="R445">
        <v>41</v>
      </c>
      <c r="S445">
        <v>19</v>
      </c>
      <c r="T445">
        <v>0</v>
      </c>
      <c r="U445" s="55">
        <v>62</v>
      </c>
      <c r="V445" s="55">
        <v>62</v>
      </c>
      <c r="W445" s="65">
        <v>7</v>
      </c>
      <c r="Y445" s="45">
        <f t="shared" si="42"/>
        <v>2</v>
      </c>
      <c r="Z445" s="45">
        <f t="shared" si="43"/>
        <v>19</v>
      </c>
      <c r="AA445" s="45">
        <f t="shared" si="44"/>
        <v>2</v>
      </c>
      <c r="AB445" s="44">
        <f t="shared" si="45"/>
        <v>22</v>
      </c>
      <c r="AC445" s="69">
        <f t="shared" si="46"/>
        <v>3</v>
      </c>
      <c r="AD445" s="69">
        <f t="shared" si="47"/>
        <v>3</v>
      </c>
      <c r="AE445" s="69">
        <f t="shared" si="48"/>
        <v>16</v>
      </c>
      <c r="AF445" s="69"/>
      <c r="AG445">
        <v>3</v>
      </c>
      <c r="AH445">
        <v>19</v>
      </c>
    </row>
    <row r="446" spans="1:35">
      <c r="A446" t="s">
        <v>1104</v>
      </c>
      <c r="B446" t="s">
        <v>1105</v>
      </c>
      <c r="C446" t="s">
        <v>808</v>
      </c>
      <c r="D446">
        <v>21</v>
      </c>
      <c r="E446">
        <v>4</v>
      </c>
      <c r="F446" t="s">
        <v>1106</v>
      </c>
      <c r="G446">
        <v>2010</v>
      </c>
      <c r="H446">
        <v>7</v>
      </c>
      <c r="I446">
        <v>1</v>
      </c>
      <c r="J446">
        <v>2</v>
      </c>
      <c r="K446">
        <v>0</v>
      </c>
      <c r="L446">
        <v>0</v>
      </c>
      <c r="O446">
        <v>1</v>
      </c>
      <c r="R446">
        <v>24</v>
      </c>
      <c r="S446">
        <v>10</v>
      </c>
      <c r="T446">
        <v>0</v>
      </c>
      <c r="U446" s="55">
        <v>62</v>
      </c>
      <c r="V446" s="55">
        <v>62</v>
      </c>
      <c r="W446" s="65">
        <v>31</v>
      </c>
      <c r="Y446" s="45">
        <f t="shared" si="42"/>
        <v>2</v>
      </c>
      <c r="Z446" s="45">
        <f t="shared" si="43"/>
        <v>8</v>
      </c>
      <c r="AA446" s="45">
        <f t="shared" si="44"/>
        <v>1</v>
      </c>
      <c r="AB446" s="44">
        <f t="shared" si="45"/>
        <v>11</v>
      </c>
      <c r="AC446" s="69">
        <f t="shared" si="46"/>
        <v>8</v>
      </c>
      <c r="AD446" s="69">
        <f t="shared" si="47"/>
        <v>3</v>
      </c>
      <c r="AE446" s="69">
        <f t="shared" si="48"/>
        <v>5</v>
      </c>
      <c r="AF446" s="69"/>
      <c r="AG446">
        <v>8</v>
      </c>
      <c r="AH446">
        <v>3</v>
      </c>
    </row>
    <row r="447" spans="1:35">
      <c r="A447" t="s">
        <v>1107</v>
      </c>
      <c r="B447" t="s">
        <v>1108</v>
      </c>
      <c r="C447" t="s">
        <v>1109</v>
      </c>
      <c r="D447">
        <v>28</v>
      </c>
      <c r="E447">
        <v>1</v>
      </c>
      <c r="F447" s="1" t="s">
        <v>1436</v>
      </c>
      <c r="G447">
        <v>2006</v>
      </c>
      <c r="H447" s="57">
        <v>23</v>
      </c>
      <c r="I447" s="57">
        <v>1</v>
      </c>
      <c r="J447" s="57">
        <v>3</v>
      </c>
      <c r="K447" s="57">
        <v>0</v>
      </c>
      <c r="L447" s="57">
        <v>0</v>
      </c>
      <c r="M447" s="57"/>
      <c r="N447" s="57"/>
      <c r="O447" s="57">
        <v>1</v>
      </c>
      <c r="P447" s="57"/>
      <c r="Q447" s="57"/>
      <c r="R447" s="57">
        <v>35</v>
      </c>
      <c r="S447" s="57">
        <v>11</v>
      </c>
      <c r="T447" s="57">
        <v>1</v>
      </c>
      <c r="U447" s="55">
        <v>87</v>
      </c>
      <c r="V447" s="55">
        <v>79</v>
      </c>
      <c r="W447" s="65">
        <v>47</v>
      </c>
      <c r="Y447" s="45">
        <f t="shared" si="42"/>
        <v>3</v>
      </c>
      <c r="Z447" s="45">
        <f t="shared" si="43"/>
        <v>31</v>
      </c>
      <c r="AA447" s="45">
        <f t="shared" si="44"/>
        <v>1</v>
      </c>
      <c r="AB447" s="44">
        <f t="shared" si="45"/>
        <v>48</v>
      </c>
      <c r="AC447" s="69">
        <f t="shared" si="46"/>
        <v>31</v>
      </c>
      <c r="AD447" s="69">
        <f t="shared" si="47"/>
        <v>4</v>
      </c>
      <c r="AE447" s="69">
        <f t="shared" si="48"/>
        <v>27</v>
      </c>
      <c r="AF447" s="69"/>
      <c r="AG447">
        <v>31</v>
      </c>
      <c r="AH447">
        <v>4</v>
      </c>
      <c r="AI447">
        <v>13</v>
      </c>
    </row>
    <row r="448" spans="1:35">
      <c r="A448" t="s">
        <v>1110</v>
      </c>
      <c r="B448" t="s">
        <v>1111</v>
      </c>
      <c r="C448" t="s">
        <v>1109</v>
      </c>
      <c r="D448">
        <v>28</v>
      </c>
      <c r="E448">
        <v>1</v>
      </c>
      <c r="F448" t="s">
        <v>1112</v>
      </c>
      <c r="G448">
        <v>2006</v>
      </c>
      <c r="H448" s="57">
        <v>30</v>
      </c>
      <c r="I448" s="57">
        <v>1</v>
      </c>
      <c r="J448" s="57">
        <v>2</v>
      </c>
      <c r="K448" s="57">
        <v>0</v>
      </c>
      <c r="L448" s="57">
        <v>0</v>
      </c>
      <c r="M448" s="57"/>
      <c r="N448" s="57"/>
      <c r="O448" s="57">
        <v>1</v>
      </c>
      <c r="P448" s="57"/>
      <c r="Q448" s="57"/>
      <c r="R448" s="57">
        <v>18</v>
      </c>
      <c r="S448" s="57">
        <v>8</v>
      </c>
      <c r="T448" s="57">
        <v>0</v>
      </c>
      <c r="U448" s="55">
        <v>87</v>
      </c>
      <c r="V448" s="55">
        <v>79</v>
      </c>
      <c r="W448" s="65">
        <v>25</v>
      </c>
      <c r="Y448" s="45">
        <f t="shared" si="42"/>
        <v>3</v>
      </c>
      <c r="Z448" s="45">
        <f t="shared" si="43"/>
        <v>28</v>
      </c>
      <c r="AA448" s="45">
        <f t="shared" si="44"/>
        <v>2</v>
      </c>
      <c r="AB448" s="44">
        <f t="shared" si="45"/>
        <v>41</v>
      </c>
      <c r="AC448" s="69">
        <f t="shared" si="46"/>
        <v>5</v>
      </c>
      <c r="AD448" s="69">
        <f t="shared" si="47"/>
        <v>5</v>
      </c>
      <c r="AE448" s="69">
        <f t="shared" si="48"/>
        <v>23</v>
      </c>
      <c r="AF448" s="69"/>
      <c r="AG448">
        <v>5</v>
      </c>
      <c r="AH448">
        <v>28</v>
      </c>
      <c r="AI448">
        <v>8</v>
      </c>
    </row>
    <row r="449" spans="1:35">
      <c r="A449" t="s">
        <v>1113</v>
      </c>
      <c r="B449" t="s">
        <v>1114</v>
      </c>
      <c r="C449" t="s">
        <v>1109</v>
      </c>
      <c r="D449">
        <v>28</v>
      </c>
      <c r="E449">
        <v>1</v>
      </c>
      <c r="F449" t="s">
        <v>1115</v>
      </c>
      <c r="G449">
        <v>2006</v>
      </c>
      <c r="H449" s="57">
        <v>2</v>
      </c>
      <c r="I449" s="57">
        <v>1</v>
      </c>
      <c r="J449" s="57">
        <v>1</v>
      </c>
      <c r="K449" s="57">
        <v>0</v>
      </c>
      <c r="L449" s="57">
        <v>0</v>
      </c>
      <c r="M449" s="57"/>
      <c r="N449" s="57"/>
      <c r="O449" s="57">
        <v>1</v>
      </c>
      <c r="P449" s="57">
        <v>1</v>
      </c>
      <c r="Q449" s="57"/>
      <c r="R449" s="57">
        <v>50</v>
      </c>
      <c r="S449" s="57">
        <v>8</v>
      </c>
      <c r="T449" s="57">
        <v>1</v>
      </c>
      <c r="U449" s="55">
        <v>87</v>
      </c>
      <c r="V449" s="55">
        <v>79</v>
      </c>
      <c r="W449" s="65">
        <v>44</v>
      </c>
      <c r="Y449" s="45">
        <f t="shared" si="42"/>
        <v>1</v>
      </c>
      <c r="Z449" s="45">
        <f t="shared" si="43"/>
        <v>3</v>
      </c>
      <c r="AA449" s="45">
        <f t="shared" si="44"/>
        <v>1</v>
      </c>
      <c r="AB449" s="44">
        <f t="shared" si="45"/>
        <v>3</v>
      </c>
      <c r="AC449" s="69">
        <f t="shared" si="46"/>
        <v>3</v>
      </c>
      <c r="AD449" s="69">
        <f t="shared" si="47"/>
        <v>3</v>
      </c>
      <c r="AE449" s="69">
        <f t="shared" si="48"/>
        <v>0</v>
      </c>
      <c r="AF449" s="69"/>
      <c r="AG449">
        <v>3</v>
      </c>
    </row>
    <row r="450" spans="1:35">
      <c r="A450" t="s">
        <v>1116</v>
      </c>
      <c r="B450" t="s">
        <v>1117</v>
      </c>
      <c r="C450" t="s">
        <v>1109</v>
      </c>
      <c r="D450">
        <v>28</v>
      </c>
      <c r="E450">
        <v>1</v>
      </c>
      <c r="F450" t="s">
        <v>1118</v>
      </c>
      <c r="G450">
        <v>2006</v>
      </c>
      <c r="H450" s="57">
        <v>14</v>
      </c>
      <c r="I450" s="57">
        <v>1</v>
      </c>
      <c r="J450" s="57">
        <v>2</v>
      </c>
      <c r="K450" s="57">
        <v>0</v>
      </c>
      <c r="L450" s="57">
        <v>0</v>
      </c>
      <c r="M450" s="57"/>
      <c r="N450" s="57"/>
      <c r="O450" s="57">
        <v>1</v>
      </c>
      <c r="P450" s="57"/>
      <c r="Q450" s="57"/>
      <c r="R450" s="57">
        <v>32</v>
      </c>
      <c r="S450" s="57">
        <v>7</v>
      </c>
      <c r="T450" s="57">
        <v>1</v>
      </c>
      <c r="U450" s="55">
        <v>87</v>
      </c>
      <c r="V450" s="55">
        <v>79</v>
      </c>
      <c r="W450" s="65">
        <v>108</v>
      </c>
      <c r="Y450" s="45">
        <f t="shared" si="42"/>
        <v>2</v>
      </c>
      <c r="Z450" s="45">
        <f t="shared" si="43"/>
        <v>16</v>
      </c>
      <c r="AA450" s="45">
        <f t="shared" si="44"/>
        <v>1</v>
      </c>
      <c r="AB450" s="44">
        <f t="shared" si="45"/>
        <v>18</v>
      </c>
      <c r="AC450" s="69">
        <f t="shared" si="46"/>
        <v>16</v>
      </c>
      <c r="AD450" s="69">
        <f t="shared" si="47"/>
        <v>2</v>
      </c>
      <c r="AE450" s="69">
        <f t="shared" si="48"/>
        <v>14</v>
      </c>
      <c r="AF450" s="69"/>
      <c r="AG450">
        <v>16</v>
      </c>
      <c r="AH450">
        <v>2</v>
      </c>
    </row>
    <row r="451" spans="1:35">
      <c r="A451" t="s">
        <v>1119</v>
      </c>
      <c r="B451" t="s">
        <v>1120</v>
      </c>
      <c r="C451" t="s">
        <v>1109</v>
      </c>
      <c r="D451">
        <v>28</v>
      </c>
      <c r="E451">
        <v>1</v>
      </c>
      <c r="F451" t="s">
        <v>1121</v>
      </c>
      <c r="G451">
        <v>2006</v>
      </c>
      <c r="H451" s="57">
        <v>30</v>
      </c>
      <c r="I451" s="57">
        <v>2</v>
      </c>
      <c r="J451" s="57">
        <v>3</v>
      </c>
      <c r="K451" s="57">
        <v>0</v>
      </c>
      <c r="L451" s="57">
        <v>1</v>
      </c>
      <c r="M451" s="57"/>
      <c r="N451" s="57"/>
      <c r="O451" s="57">
        <v>1</v>
      </c>
      <c r="P451" s="57">
        <v>1</v>
      </c>
      <c r="Q451" s="57"/>
      <c r="R451" s="57">
        <v>21</v>
      </c>
      <c r="S451" s="57">
        <v>12</v>
      </c>
      <c r="T451" s="57">
        <v>1</v>
      </c>
      <c r="U451" s="55">
        <v>87</v>
      </c>
      <c r="V451" s="55">
        <v>79</v>
      </c>
      <c r="W451" s="65">
        <v>19</v>
      </c>
      <c r="Y451" s="45">
        <f t="shared" ref="Y451:Y514" si="49">COUNT(AG451:AN451)</f>
        <v>3</v>
      </c>
      <c r="Z451" s="45">
        <f t="shared" ref="Z451:Z514" si="50">MAX(AG451:AN451)</f>
        <v>32</v>
      </c>
      <c r="AA451" s="45">
        <f t="shared" ref="AA451:AA514" si="51">MATCH(MAX(AG451:AN451),AG451:AN451,0)</f>
        <v>2</v>
      </c>
      <c r="AB451" s="44">
        <f t="shared" ref="AB451:AB514" si="52">SUM(AG451:AN451)</f>
        <v>72</v>
      </c>
      <c r="AC451" s="69">
        <f t="shared" ref="AC451:AC514" si="53">+AG451</f>
        <v>21</v>
      </c>
      <c r="AD451" s="69">
        <f t="shared" ref="AD451:AD514" si="54">MIN(AG451:AN451)</f>
        <v>19</v>
      </c>
      <c r="AE451" s="69">
        <f t="shared" ref="AE451:AE514" si="55">Z451-AD451</f>
        <v>13</v>
      </c>
      <c r="AF451" s="69"/>
      <c r="AG451">
        <v>21</v>
      </c>
      <c r="AH451">
        <v>32</v>
      </c>
      <c r="AI451">
        <v>19</v>
      </c>
    </row>
    <row r="452" spans="1:35">
      <c r="A452" t="s">
        <v>1122</v>
      </c>
      <c r="B452" t="s">
        <v>1123</v>
      </c>
      <c r="C452" t="s">
        <v>1109</v>
      </c>
      <c r="D452">
        <v>28</v>
      </c>
      <c r="E452">
        <v>1</v>
      </c>
      <c r="F452" t="s">
        <v>1124</v>
      </c>
      <c r="G452">
        <v>2006</v>
      </c>
      <c r="H452" s="57">
        <v>6</v>
      </c>
      <c r="I452" s="57">
        <v>1</v>
      </c>
      <c r="J452" s="57">
        <v>1</v>
      </c>
      <c r="K452" s="57">
        <v>0</v>
      </c>
      <c r="L452" s="57">
        <v>0</v>
      </c>
      <c r="M452" s="57"/>
      <c r="N452" s="57"/>
      <c r="O452" s="57">
        <v>1</v>
      </c>
      <c r="P452" s="57"/>
      <c r="Q452" s="57"/>
      <c r="R452" s="57">
        <v>18</v>
      </c>
      <c r="S452" s="57">
        <v>7</v>
      </c>
      <c r="T452" s="57">
        <v>1</v>
      </c>
      <c r="U452" s="55">
        <v>87</v>
      </c>
      <c r="V452" s="55">
        <v>79</v>
      </c>
      <c r="W452" s="65">
        <v>91</v>
      </c>
      <c r="Y452" s="45">
        <f t="shared" si="49"/>
        <v>1</v>
      </c>
      <c r="Z452" s="45">
        <f t="shared" si="50"/>
        <v>7</v>
      </c>
      <c r="AA452" s="45">
        <f t="shared" si="51"/>
        <v>1</v>
      </c>
      <c r="AB452" s="44">
        <f t="shared" si="52"/>
        <v>7</v>
      </c>
      <c r="AC452" s="69">
        <f t="shared" si="53"/>
        <v>7</v>
      </c>
      <c r="AD452" s="69">
        <f t="shared" si="54"/>
        <v>7</v>
      </c>
      <c r="AE452" s="69">
        <f t="shared" si="55"/>
        <v>0</v>
      </c>
      <c r="AF452" s="69"/>
      <c r="AG452">
        <v>7</v>
      </c>
    </row>
    <row r="453" spans="1:35">
      <c r="A453" t="s">
        <v>1125</v>
      </c>
      <c r="B453" t="s">
        <v>1126</v>
      </c>
      <c r="C453" t="s">
        <v>1109</v>
      </c>
      <c r="D453">
        <v>28</v>
      </c>
      <c r="E453">
        <v>1</v>
      </c>
      <c r="F453" t="s">
        <v>1127</v>
      </c>
      <c r="G453">
        <v>2006</v>
      </c>
      <c r="H453" s="57">
        <v>13</v>
      </c>
      <c r="I453" s="57">
        <v>1</v>
      </c>
      <c r="J453" s="57">
        <v>3</v>
      </c>
      <c r="K453" s="57">
        <v>1</v>
      </c>
      <c r="L453" s="57">
        <v>0</v>
      </c>
      <c r="M453" s="57">
        <v>1</v>
      </c>
      <c r="N453" s="57"/>
      <c r="O453" s="57">
        <v>1</v>
      </c>
      <c r="P453" s="57"/>
      <c r="Q453" s="57"/>
      <c r="R453" s="57">
        <v>11</v>
      </c>
      <c r="S453" s="57">
        <v>4</v>
      </c>
      <c r="T453" s="57">
        <v>0</v>
      </c>
      <c r="U453" s="55">
        <v>87</v>
      </c>
      <c r="V453" s="55">
        <v>79</v>
      </c>
      <c r="W453" s="65">
        <v>26</v>
      </c>
      <c r="Y453" s="45">
        <f t="shared" si="49"/>
        <v>3</v>
      </c>
      <c r="Z453" s="45">
        <f t="shared" si="50"/>
        <v>14</v>
      </c>
      <c r="AA453" s="45">
        <f t="shared" si="51"/>
        <v>1</v>
      </c>
      <c r="AB453" s="44">
        <f t="shared" si="52"/>
        <v>25</v>
      </c>
      <c r="AC453" s="69">
        <f t="shared" si="53"/>
        <v>14</v>
      </c>
      <c r="AD453" s="69">
        <f t="shared" si="54"/>
        <v>1</v>
      </c>
      <c r="AE453" s="69">
        <f t="shared" si="55"/>
        <v>13</v>
      </c>
      <c r="AF453" s="69"/>
      <c r="AG453">
        <v>14</v>
      </c>
      <c r="AH453">
        <v>10</v>
      </c>
      <c r="AI453">
        <v>1</v>
      </c>
    </row>
    <row r="454" spans="1:35">
      <c r="A454" t="s">
        <v>1128</v>
      </c>
      <c r="B454" t="s">
        <v>1129</v>
      </c>
      <c r="C454" t="s">
        <v>1109</v>
      </c>
      <c r="D454">
        <v>28</v>
      </c>
      <c r="E454">
        <v>1</v>
      </c>
      <c r="F454" t="s">
        <v>1130</v>
      </c>
      <c r="G454">
        <v>2006</v>
      </c>
      <c r="H454" s="57">
        <v>15</v>
      </c>
      <c r="I454" s="57">
        <v>1</v>
      </c>
      <c r="J454" s="57">
        <v>2</v>
      </c>
      <c r="K454" s="57">
        <v>0</v>
      </c>
      <c r="L454" s="57">
        <v>0</v>
      </c>
      <c r="M454" s="57"/>
      <c r="N454" s="57"/>
      <c r="O454" s="57">
        <v>1</v>
      </c>
      <c r="P454" s="57"/>
      <c r="Q454" s="57"/>
      <c r="R454" s="57">
        <v>69</v>
      </c>
      <c r="S454" s="57">
        <v>11</v>
      </c>
      <c r="T454" s="57">
        <v>1</v>
      </c>
      <c r="U454" s="55">
        <v>87</v>
      </c>
      <c r="V454" s="55">
        <v>79</v>
      </c>
      <c r="W454" s="65">
        <v>33</v>
      </c>
      <c r="Y454" s="45">
        <f t="shared" si="49"/>
        <v>2</v>
      </c>
      <c r="Z454" s="45">
        <f t="shared" si="50"/>
        <v>9</v>
      </c>
      <c r="AA454" s="45">
        <f t="shared" si="51"/>
        <v>2</v>
      </c>
      <c r="AB454" s="44">
        <f t="shared" si="52"/>
        <v>17</v>
      </c>
      <c r="AC454" s="69">
        <f t="shared" si="53"/>
        <v>8</v>
      </c>
      <c r="AD454" s="69">
        <f t="shared" si="54"/>
        <v>8</v>
      </c>
      <c r="AE454" s="69">
        <f t="shared" si="55"/>
        <v>1</v>
      </c>
      <c r="AF454" s="69"/>
      <c r="AG454">
        <v>8</v>
      </c>
      <c r="AH454">
        <v>9</v>
      </c>
    </row>
    <row r="455" spans="1:35">
      <c r="A455" t="s">
        <v>1131</v>
      </c>
      <c r="B455" t="s">
        <v>1132</v>
      </c>
      <c r="C455" t="s">
        <v>1109</v>
      </c>
      <c r="D455">
        <v>28</v>
      </c>
      <c r="E455">
        <v>1</v>
      </c>
      <c r="F455" t="s">
        <v>1133</v>
      </c>
      <c r="G455">
        <v>2006</v>
      </c>
      <c r="H455" s="57">
        <v>26</v>
      </c>
      <c r="I455" s="57">
        <v>1</v>
      </c>
      <c r="J455" s="57">
        <v>2</v>
      </c>
      <c r="K455" s="57">
        <v>0</v>
      </c>
      <c r="L455" s="57">
        <v>1</v>
      </c>
      <c r="M455" s="57"/>
      <c r="N455" s="57"/>
      <c r="O455" s="57">
        <v>1</v>
      </c>
      <c r="P455" s="57"/>
      <c r="Q455" s="57"/>
      <c r="R455" s="57">
        <v>24</v>
      </c>
      <c r="S455" s="57">
        <v>5</v>
      </c>
      <c r="T455" s="57">
        <v>0</v>
      </c>
      <c r="U455" s="55">
        <v>87</v>
      </c>
      <c r="V455" s="55">
        <v>79</v>
      </c>
      <c r="W455" s="65">
        <v>29</v>
      </c>
      <c r="Y455" s="45">
        <f t="shared" si="49"/>
        <v>2</v>
      </c>
      <c r="Z455" s="45">
        <f t="shared" si="50"/>
        <v>22</v>
      </c>
      <c r="AA455" s="45">
        <f t="shared" si="51"/>
        <v>1</v>
      </c>
      <c r="AB455" s="44">
        <f t="shared" si="52"/>
        <v>28</v>
      </c>
      <c r="AC455" s="69">
        <f t="shared" si="53"/>
        <v>22</v>
      </c>
      <c r="AD455" s="69">
        <f t="shared" si="54"/>
        <v>6</v>
      </c>
      <c r="AE455" s="69">
        <f t="shared" si="55"/>
        <v>16</v>
      </c>
      <c r="AF455" s="69"/>
      <c r="AG455">
        <v>22</v>
      </c>
      <c r="AH455">
        <v>6</v>
      </c>
    </row>
    <row r="456" spans="1:35">
      <c r="A456" t="s">
        <v>1134</v>
      </c>
      <c r="B456" t="s">
        <v>1135</v>
      </c>
      <c r="C456" t="s">
        <v>1109</v>
      </c>
      <c r="D456">
        <v>28</v>
      </c>
      <c r="E456">
        <v>3</v>
      </c>
      <c r="F456" t="s">
        <v>1136</v>
      </c>
      <c r="G456">
        <v>2006</v>
      </c>
      <c r="H456" s="57">
        <v>14</v>
      </c>
      <c r="I456" s="57">
        <v>1</v>
      </c>
      <c r="J456" s="57">
        <v>2</v>
      </c>
      <c r="K456" s="57">
        <v>0</v>
      </c>
      <c r="L456" s="57">
        <v>0</v>
      </c>
      <c r="M456" s="57"/>
      <c r="N456" s="57"/>
      <c r="O456" s="57">
        <v>1</v>
      </c>
      <c r="P456" s="57"/>
      <c r="Q456" s="57"/>
      <c r="R456" s="57">
        <v>56</v>
      </c>
      <c r="S456" s="57">
        <v>11</v>
      </c>
      <c r="T456" s="57">
        <v>1</v>
      </c>
      <c r="U456" s="55">
        <v>87</v>
      </c>
      <c r="V456" s="55">
        <v>79</v>
      </c>
      <c r="W456" s="65">
        <v>79</v>
      </c>
      <c r="Y456" s="45">
        <f t="shared" si="49"/>
        <v>2</v>
      </c>
      <c r="Z456" s="45">
        <f t="shared" si="50"/>
        <v>16</v>
      </c>
      <c r="AA456" s="45">
        <f t="shared" si="51"/>
        <v>1</v>
      </c>
      <c r="AB456" s="44">
        <f t="shared" si="52"/>
        <v>23</v>
      </c>
      <c r="AC456" s="69">
        <f t="shared" si="53"/>
        <v>16</v>
      </c>
      <c r="AD456" s="69">
        <f t="shared" si="54"/>
        <v>7</v>
      </c>
      <c r="AE456" s="69">
        <f t="shared" si="55"/>
        <v>9</v>
      </c>
      <c r="AF456" s="69"/>
      <c r="AG456">
        <v>16</v>
      </c>
      <c r="AH456">
        <v>7</v>
      </c>
    </row>
    <row r="457" spans="1:35">
      <c r="A457" t="s">
        <v>1137</v>
      </c>
      <c r="B457" t="s">
        <v>1138</v>
      </c>
      <c r="C457" t="s">
        <v>1109</v>
      </c>
      <c r="D457">
        <v>28</v>
      </c>
      <c r="E457">
        <v>3</v>
      </c>
      <c r="F457" t="s">
        <v>1139</v>
      </c>
      <c r="G457">
        <v>2006</v>
      </c>
      <c r="H457" s="57">
        <v>25</v>
      </c>
      <c r="I457" s="57">
        <v>1</v>
      </c>
      <c r="J457" s="57">
        <v>2</v>
      </c>
      <c r="K457" s="57">
        <v>0</v>
      </c>
      <c r="L457" s="57">
        <v>0</v>
      </c>
      <c r="M457" s="57"/>
      <c r="N457" s="57"/>
      <c r="O457" s="57">
        <v>1</v>
      </c>
      <c r="P457" s="57">
        <v>1</v>
      </c>
      <c r="Q457" s="57"/>
      <c r="R457" s="57">
        <v>93</v>
      </c>
      <c r="S457" s="57">
        <v>11</v>
      </c>
      <c r="T457" s="57">
        <v>1</v>
      </c>
      <c r="U457" s="55">
        <v>87</v>
      </c>
      <c r="V457" s="55">
        <v>79</v>
      </c>
      <c r="W457" s="65">
        <v>41</v>
      </c>
      <c r="Y457" s="45">
        <f t="shared" si="49"/>
        <v>2</v>
      </c>
      <c r="Z457" s="45">
        <f t="shared" si="50"/>
        <v>25</v>
      </c>
      <c r="AA457" s="45">
        <f t="shared" si="51"/>
        <v>2</v>
      </c>
      <c r="AB457" s="44">
        <f t="shared" si="52"/>
        <v>40</v>
      </c>
      <c r="AC457" s="69">
        <f t="shared" si="53"/>
        <v>15</v>
      </c>
      <c r="AD457" s="69">
        <f t="shared" si="54"/>
        <v>15</v>
      </c>
      <c r="AE457" s="69">
        <f t="shared" si="55"/>
        <v>10</v>
      </c>
      <c r="AF457" s="69"/>
      <c r="AG457">
        <v>15</v>
      </c>
      <c r="AH457">
        <v>25</v>
      </c>
    </row>
    <row r="458" spans="1:35">
      <c r="A458" t="s">
        <v>1140</v>
      </c>
      <c r="B458" t="s">
        <v>1141</v>
      </c>
      <c r="C458" t="s">
        <v>1109</v>
      </c>
      <c r="D458">
        <v>28</v>
      </c>
      <c r="E458">
        <v>3</v>
      </c>
      <c r="F458" t="s">
        <v>1142</v>
      </c>
      <c r="G458">
        <v>2006</v>
      </c>
      <c r="H458" s="57">
        <v>2</v>
      </c>
      <c r="I458" s="57">
        <v>1</v>
      </c>
      <c r="J458" s="57">
        <v>1</v>
      </c>
      <c r="K458" s="57">
        <v>0</v>
      </c>
      <c r="L458" s="57">
        <v>1</v>
      </c>
      <c r="M458" s="57"/>
      <c r="N458" s="57"/>
      <c r="O458" s="57"/>
      <c r="P458" s="57">
        <v>1</v>
      </c>
      <c r="Q458" s="57"/>
      <c r="R458" s="57">
        <v>30</v>
      </c>
      <c r="S458" s="57">
        <v>12</v>
      </c>
      <c r="T458" s="57">
        <v>0</v>
      </c>
      <c r="U458" s="55">
        <v>87</v>
      </c>
      <c r="V458" s="55">
        <v>79</v>
      </c>
      <c r="W458" s="65">
        <v>15</v>
      </c>
      <c r="Y458" s="45">
        <f t="shared" si="49"/>
        <v>1</v>
      </c>
      <c r="Z458" s="45">
        <f t="shared" si="50"/>
        <v>3</v>
      </c>
      <c r="AA458" s="45">
        <f t="shared" si="51"/>
        <v>1</v>
      </c>
      <c r="AB458" s="44">
        <f t="shared" si="52"/>
        <v>3</v>
      </c>
      <c r="AC458" s="69">
        <f t="shared" si="53"/>
        <v>3</v>
      </c>
      <c r="AD458" s="69">
        <f t="shared" si="54"/>
        <v>3</v>
      </c>
      <c r="AE458" s="69">
        <f t="shared" si="55"/>
        <v>0</v>
      </c>
      <c r="AF458" s="69"/>
      <c r="AG458">
        <v>3</v>
      </c>
    </row>
    <row r="459" spans="1:35">
      <c r="A459" t="s">
        <v>1143</v>
      </c>
      <c r="B459" t="s">
        <v>1144</v>
      </c>
      <c r="C459" t="s">
        <v>1109</v>
      </c>
      <c r="D459">
        <v>28</v>
      </c>
      <c r="E459">
        <v>3</v>
      </c>
      <c r="F459" t="s">
        <v>1145</v>
      </c>
      <c r="G459">
        <v>2006</v>
      </c>
      <c r="H459" s="57">
        <v>18</v>
      </c>
      <c r="I459" s="57">
        <v>1</v>
      </c>
      <c r="J459" s="57">
        <v>3</v>
      </c>
      <c r="K459" s="57">
        <v>0</v>
      </c>
      <c r="L459" s="57">
        <v>0</v>
      </c>
      <c r="M459" s="57"/>
      <c r="N459" s="57"/>
      <c r="O459" s="57">
        <v>1</v>
      </c>
      <c r="P459" s="57"/>
      <c r="Q459" s="57"/>
      <c r="R459" s="57">
        <v>42</v>
      </c>
      <c r="S459" s="57">
        <v>8</v>
      </c>
      <c r="T459" s="57">
        <v>1</v>
      </c>
      <c r="U459" s="55">
        <v>87</v>
      </c>
      <c r="V459" s="55">
        <v>79</v>
      </c>
      <c r="W459" s="65">
        <v>42</v>
      </c>
      <c r="Y459" s="45">
        <f t="shared" si="49"/>
        <v>3</v>
      </c>
      <c r="Z459" s="45">
        <f t="shared" si="50"/>
        <v>18</v>
      </c>
      <c r="AA459" s="45">
        <f t="shared" si="51"/>
        <v>1</v>
      </c>
      <c r="AB459" s="44">
        <f t="shared" si="52"/>
        <v>31</v>
      </c>
      <c r="AC459" s="69">
        <f t="shared" si="53"/>
        <v>18</v>
      </c>
      <c r="AD459" s="69">
        <f t="shared" si="54"/>
        <v>2</v>
      </c>
      <c r="AE459" s="69">
        <f t="shared" si="55"/>
        <v>16</v>
      </c>
      <c r="AF459" s="69"/>
      <c r="AG459">
        <v>18</v>
      </c>
      <c r="AH459">
        <v>11</v>
      </c>
      <c r="AI459">
        <v>2</v>
      </c>
    </row>
    <row r="460" spans="1:35">
      <c r="A460" t="s">
        <v>1146</v>
      </c>
      <c r="B460" t="s">
        <v>1147</v>
      </c>
      <c r="C460" t="s">
        <v>1109</v>
      </c>
      <c r="D460">
        <v>28</v>
      </c>
      <c r="E460">
        <v>3</v>
      </c>
      <c r="F460" t="s">
        <v>1148</v>
      </c>
      <c r="G460">
        <v>2006</v>
      </c>
      <c r="H460" s="57">
        <v>11</v>
      </c>
      <c r="I460" s="57">
        <v>1</v>
      </c>
      <c r="J460" s="57">
        <v>3</v>
      </c>
      <c r="K460" s="57">
        <v>0</v>
      </c>
      <c r="L460" s="57">
        <v>0</v>
      </c>
      <c r="M460" s="57"/>
      <c r="N460" s="57"/>
      <c r="O460" s="57"/>
      <c r="P460" s="57">
        <v>1</v>
      </c>
      <c r="Q460" s="57"/>
      <c r="R460" s="57">
        <v>22</v>
      </c>
      <c r="S460" s="57">
        <v>9</v>
      </c>
      <c r="T460" s="57">
        <v>1</v>
      </c>
      <c r="U460" s="55">
        <v>87</v>
      </c>
      <c r="V460" s="55">
        <v>79</v>
      </c>
      <c r="W460" s="65">
        <v>15</v>
      </c>
      <c r="Y460" s="45">
        <f t="shared" si="49"/>
        <v>3</v>
      </c>
      <c r="Z460" s="45">
        <f t="shared" si="50"/>
        <v>5</v>
      </c>
      <c r="AA460" s="45">
        <f t="shared" si="51"/>
        <v>1</v>
      </c>
      <c r="AB460" s="44">
        <f t="shared" si="52"/>
        <v>11</v>
      </c>
      <c r="AC460" s="69">
        <f t="shared" si="53"/>
        <v>5</v>
      </c>
      <c r="AD460" s="69">
        <f t="shared" si="54"/>
        <v>1</v>
      </c>
      <c r="AE460" s="69">
        <f t="shared" si="55"/>
        <v>4</v>
      </c>
      <c r="AF460" s="69"/>
      <c r="AG460">
        <v>5</v>
      </c>
      <c r="AH460">
        <v>1</v>
      </c>
      <c r="AI460">
        <v>5</v>
      </c>
    </row>
    <row r="461" spans="1:35">
      <c r="A461" t="s">
        <v>1149</v>
      </c>
      <c r="B461" t="s">
        <v>1150</v>
      </c>
      <c r="C461" t="s">
        <v>1109</v>
      </c>
      <c r="D461">
        <v>28</v>
      </c>
      <c r="E461">
        <v>3</v>
      </c>
      <c r="F461" t="s">
        <v>1151</v>
      </c>
      <c r="G461">
        <v>2006</v>
      </c>
      <c r="H461" s="57">
        <v>15</v>
      </c>
      <c r="I461" s="57">
        <v>1</v>
      </c>
      <c r="J461" s="57">
        <v>1</v>
      </c>
      <c r="K461" s="57">
        <v>1</v>
      </c>
      <c r="L461" s="57">
        <v>1</v>
      </c>
      <c r="M461" s="57"/>
      <c r="N461" s="57"/>
      <c r="O461" s="57"/>
      <c r="P461" s="57">
        <v>1</v>
      </c>
      <c r="Q461" s="57"/>
      <c r="R461" s="57">
        <v>88</v>
      </c>
      <c r="S461" s="57">
        <v>16</v>
      </c>
      <c r="T461" s="57">
        <v>1</v>
      </c>
      <c r="U461" s="55">
        <v>87</v>
      </c>
      <c r="V461" s="55">
        <v>79</v>
      </c>
      <c r="W461" s="65">
        <v>16</v>
      </c>
      <c r="Y461" s="45">
        <f t="shared" si="49"/>
        <v>1</v>
      </c>
      <c r="Z461" s="45">
        <f t="shared" si="50"/>
        <v>18</v>
      </c>
      <c r="AA461" s="45">
        <f t="shared" si="51"/>
        <v>1</v>
      </c>
      <c r="AB461" s="44">
        <f t="shared" si="52"/>
        <v>18</v>
      </c>
      <c r="AC461" s="69">
        <f t="shared" si="53"/>
        <v>18</v>
      </c>
      <c r="AD461" s="69">
        <f t="shared" si="54"/>
        <v>18</v>
      </c>
      <c r="AE461" s="69">
        <f t="shared" si="55"/>
        <v>0</v>
      </c>
      <c r="AF461" s="69"/>
      <c r="AG461">
        <v>18</v>
      </c>
    </row>
    <row r="462" spans="1:35">
      <c r="A462" t="s">
        <v>1152</v>
      </c>
      <c r="B462" t="s">
        <v>1153</v>
      </c>
      <c r="C462" t="s">
        <v>1109</v>
      </c>
      <c r="D462">
        <v>28</v>
      </c>
      <c r="E462">
        <v>3</v>
      </c>
      <c r="F462" t="s">
        <v>1154</v>
      </c>
      <c r="G462">
        <v>2006</v>
      </c>
      <c r="H462" s="57">
        <v>8</v>
      </c>
      <c r="I462" s="57">
        <v>1</v>
      </c>
      <c r="J462" s="57">
        <v>2</v>
      </c>
      <c r="K462" s="57">
        <v>0</v>
      </c>
      <c r="L462" s="57">
        <v>1</v>
      </c>
      <c r="M462" s="57"/>
      <c r="N462" s="57"/>
      <c r="O462" s="57">
        <v>1</v>
      </c>
      <c r="P462" s="57"/>
      <c r="Q462" s="57"/>
      <c r="R462" s="57">
        <v>40</v>
      </c>
      <c r="S462" s="57">
        <v>10</v>
      </c>
      <c r="T462" s="57">
        <v>1</v>
      </c>
      <c r="U462" s="55">
        <v>87</v>
      </c>
      <c r="V462" s="55">
        <v>79</v>
      </c>
      <c r="W462" s="65">
        <v>210</v>
      </c>
      <c r="Y462" s="45">
        <f t="shared" si="49"/>
        <v>2</v>
      </c>
      <c r="Z462" s="45">
        <f t="shared" si="50"/>
        <v>10</v>
      </c>
      <c r="AA462" s="45">
        <f t="shared" si="51"/>
        <v>2</v>
      </c>
      <c r="AB462" s="44">
        <f t="shared" si="52"/>
        <v>13</v>
      </c>
      <c r="AC462" s="69">
        <f t="shared" si="53"/>
        <v>3</v>
      </c>
      <c r="AD462" s="69">
        <f t="shared" si="54"/>
        <v>3</v>
      </c>
      <c r="AE462" s="69">
        <f t="shared" si="55"/>
        <v>7</v>
      </c>
      <c r="AF462" s="69"/>
      <c r="AG462">
        <v>3</v>
      </c>
      <c r="AH462">
        <v>10</v>
      </c>
    </row>
    <row r="463" spans="1:35">
      <c r="A463" t="s">
        <v>1155</v>
      </c>
      <c r="B463" t="s">
        <v>1156</v>
      </c>
      <c r="C463" t="s">
        <v>1109</v>
      </c>
      <c r="D463">
        <v>29</v>
      </c>
      <c r="E463">
        <v>1</v>
      </c>
      <c r="F463" s="1" t="s">
        <v>1437</v>
      </c>
      <c r="G463">
        <v>2007</v>
      </c>
      <c r="H463" s="57">
        <v>19</v>
      </c>
      <c r="I463" s="57">
        <v>1</v>
      </c>
      <c r="J463" s="57">
        <v>1</v>
      </c>
      <c r="K463" s="57">
        <v>0</v>
      </c>
      <c r="L463" s="57">
        <v>0</v>
      </c>
      <c r="M463" s="57"/>
      <c r="N463" s="57"/>
      <c r="O463" s="57">
        <v>1</v>
      </c>
      <c r="P463" s="57"/>
      <c r="Q463" s="57"/>
      <c r="R463" s="57">
        <v>67</v>
      </c>
      <c r="S463" s="57">
        <v>12</v>
      </c>
      <c r="T463" s="57">
        <v>1</v>
      </c>
      <c r="U463" s="55">
        <v>87</v>
      </c>
      <c r="V463" s="55">
        <v>79</v>
      </c>
      <c r="W463" s="65">
        <v>23</v>
      </c>
      <c r="Y463" s="45">
        <f t="shared" si="49"/>
        <v>1</v>
      </c>
      <c r="Z463" s="45">
        <f t="shared" si="50"/>
        <v>21</v>
      </c>
      <c r="AA463" s="45">
        <f t="shared" si="51"/>
        <v>1</v>
      </c>
      <c r="AB463" s="44">
        <f t="shared" si="52"/>
        <v>21</v>
      </c>
      <c r="AC463" s="69">
        <f t="shared" si="53"/>
        <v>21</v>
      </c>
      <c r="AD463" s="69">
        <f t="shared" si="54"/>
        <v>21</v>
      </c>
      <c r="AE463" s="69">
        <f t="shared" si="55"/>
        <v>0</v>
      </c>
      <c r="AF463" s="69"/>
      <c r="AG463">
        <v>21</v>
      </c>
    </row>
    <row r="464" spans="1:35">
      <c r="A464" t="s">
        <v>1157</v>
      </c>
      <c r="B464" t="s">
        <v>1158</v>
      </c>
      <c r="C464" t="s">
        <v>1109</v>
      </c>
      <c r="D464">
        <v>29</v>
      </c>
      <c r="E464">
        <v>1</v>
      </c>
      <c r="F464" t="s">
        <v>1159</v>
      </c>
      <c r="G464">
        <v>2007</v>
      </c>
      <c r="H464" s="57">
        <v>6</v>
      </c>
      <c r="I464" s="57">
        <v>1</v>
      </c>
      <c r="J464" s="57">
        <v>1</v>
      </c>
      <c r="K464" s="57">
        <v>0</v>
      </c>
      <c r="L464" s="57">
        <v>0</v>
      </c>
      <c r="M464" s="57">
        <v>1</v>
      </c>
      <c r="N464" s="57"/>
      <c r="O464" s="57"/>
      <c r="P464" s="57"/>
      <c r="Q464" s="57"/>
      <c r="R464" s="57">
        <v>21</v>
      </c>
      <c r="S464" s="57">
        <v>6</v>
      </c>
      <c r="T464" s="57">
        <v>0</v>
      </c>
      <c r="U464" s="55">
        <v>87</v>
      </c>
      <c r="V464" s="55">
        <v>79</v>
      </c>
      <c r="W464" s="65">
        <v>28</v>
      </c>
      <c r="Y464" s="45">
        <f t="shared" si="49"/>
        <v>1</v>
      </c>
      <c r="Z464" s="45">
        <f t="shared" si="50"/>
        <v>21</v>
      </c>
      <c r="AA464" s="45">
        <f t="shared" si="51"/>
        <v>1</v>
      </c>
      <c r="AB464" s="44">
        <f t="shared" si="52"/>
        <v>21</v>
      </c>
      <c r="AC464" s="69">
        <f t="shared" si="53"/>
        <v>21</v>
      </c>
      <c r="AD464" s="69">
        <f t="shared" si="54"/>
        <v>21</v>
      </c>
      <c r="AE464" s="69">
        <f t="shared" si="55"/>
        <v>0</v>
      </c>
      <c r="AF464" s="69"/>
      <c r="AG464">
        <v>21</v>
      </c>
    </row>
    <row r="465" spans="1:36">
      <c r="A465" t="s">
        <v>1160</v>
      </c>
      <c r="B465" t="s">
        <v>1161</v>
      </c>
      <c r="C465" t="s">
        <v>1109</v>
      </c>
      <c r="D465">
        <v>29</v>
      </c>
      <c r="E465">
        <v>1</v>
      </c>
      <c r="F465" t="s">
        <v>1162</v>
      </c>
      <c r="G465">
        <v>2007</v>
      </c>
      <c r="H465" s="57">
        <v>20</v>
      </c>
      <c r="I465" s="57">
        <v>1</v>
      </c>
      <c r="J465" s="57">
        <v>2</v>
      </c>
      <c r="K465" s="57">
        <v>1</v>
      </c>
      <c r="L465" s="57">
        <v>0</v>
      </c>
      <c r="M465" s="57"/>
      <c r="N465" s="57"/>
      <c r="O465" s="57">
        <v>1</v>
      </c>
      <c r="P465" s="57"/>
      <c r="Q465" s="57"/>
      <c r="R465" s="57">
        <v>21</v>
      </c>
      <c r="S465" s="57">
        <v>8</v>
      </c>
      <c r="T465" s="57">
        <v>1</v>
      </c>
      <c r="U465" s="55">
        <v>87</v>
      </c>
      <c r="V465" s="55">
        <v>79</v>
      </c>
      <c r="W465" s="65">
        <v>103</v>
      </c>
      <c r="Y465" s="45">
        <f t="shared" si="49"/>
        <v>3</v>
      </c>
      <c r="Z465" s="45">
        <f t="shared" si="50"/>
        <v>20</v>
      </c>
      <c r="AA465" s="45">
        <f t="shared" si="51"/>
        <v>3</v>
      </c>
      <c r="AB465" s="44">
        <f t="shared" si="52"/>
        <v>44</v>
      </c>
      <c r="AC465" s="69">
        <f t="shared" si="53"/>
        <v>15</v>
      </c>
      <c r="AD465" s="69">
        <f t="shared" si="54"/>
        <v>9</v>
      </c>
      <c r="AE465" s="69">
        <f t="shared" si="55"/>
        <v>11</v>
      </c>
      <c r="AF465" s="69"/>
      <c r="AG465">
        <v>15</v>
      </c>
      <c r="AH465">
        <v>9</v>
      </c>
      <c r="AI465">
        <v>20</v>
      </c>
    </row>
    <row r="466" spans="1:36">
      <c r="A466" t="s">
        <v>1163</v>
      </c>
      <c r="B466" t="s">
        <v>1164</v>
      </c>
      <c r="C466" t="s">
        <v>1109</v>
      </c>
      <c r="D466">
        <v>29</v>
      </c>
      <c r="E466">
        <v>1</v>
      </c>
      <c r="F466" t="s">
        <v>1165</v>
      </c>
      <c r="G466">
        <v>2007</v>
      </c>
      <c r="H466" s="57">
        <v>14</v>
      </c>
      <c r="I466" s="57">
        <v>1</v>
      </c>
      <c r="J466" s="57">
        <v>1</v>
      </c>
      <c r="K466" s="57">
        <v>0</v>
      </c>
      <c r="L466" s="57">
        <v>0</v>
      </c>
      <c r="M466" s="57"/>
      <c r="N466" s="57">
        <v>1</v>
      </c>
      <c r="O466" s="57">
        <v>1</v>
      </c>
      <c r="P466" s="57"/>
      <c r="Q466" s="57"/>
      <c r="R466" s="57">
        <v>23</v>
      </c>
      <c r="S466" s="57">
        <v>4</v>
      </c>
      <c r="T466" s="57">
        <v>0</v>
      </c>
      <c r="U466" s="55">
        <v>87</v>
      </c>
      <c r="V466" s="55">
        <v>79</v>
      </c>
      <c r="W466" s="65">
        <v>9</v>
      </c>
      <c r="Y466" s="45">
        <f t="shared" si="49"/>
        <v>1</v>
      </c>
      <c r="Z466" s="45">
        <f t="shared" si="50"/>
        <v>16</v>
      </c>
      <c r="AA466" s="45">
        <f t="shared" si="51"/>
        <v>1</v>
      </c>
      <c r="AB466" s="44">
        <f t="shared" si="52"/>
        <v>16</v>
      </c>
      <c r="AC466" s="69">
        <f t="shared" si="53"/>
        <v>16</v>
      </c>
      <c r="AD466" s="69">
        <f t="shared" si="54"/>
        <v>16</v>
      </c>
      <c r="AE466" s="69">
        <f t="shared" si="55"/>
        <v>0</v>
      </c>
      <c r="AF466" s="69"/>
      <c r="AG466">
        <v>16</v>
      </c>
    </row>
    <row r="467" spans="1:36">
      <c r="A467" t="s">
        <v>1166</v>
      </c>
      <c r="B467" t="s">
        <v>1167</v>
      </c>
      <c r="C467" t="s">
        <v>1109</v>
      </c>
      <c r="D467">
        <v>29</v>
      </c>
      <c r="E467">
        <v>1</v>
      </c>
      <c r="F467" t="s">
        <v>1168</v>
      </c>
      <c r="G467">
        <v>2007</v>
      </c>
      <c r="H467" s="57">
        <v>7</v>
      </c>
      <c r="I467" s="57">
        <v>1</v>
      </c>
      <c r="J467" s="57">
        <v>1</v>
      </c>
      <c r="K467" s="57">
        <v>0</v>
      </c>
      <c r="L467" s="57">
        <v>0</v>
      </c>
      <c r="M467" s="57"/>
      <c r="N467" s="57">
        <v>1</v>
      </c>
      <c r="O467" s="57"/>
      <c r="P467" s="57"/>
      <c r="Q467" s="57"/>
      <c r="R467" s="57">
        <v>67</v>
      </c>
      <c r="S467" s="57">
        <v>12</v>
      </c>
      <c r="T467" s="57">
        <v>0</v>
      </c>
      <c r="U467" s="55">
        <v>87</v>
      </c>
      <c r="V467" s="55">
        <v>79</v>
      </c>
      <c r="W467" s="65">
        <v>26</v>
      </c>
      <c r="Y467" s="45">
        <f t="shared" si="49"/>
        <v>1</v>
      </c>
      <c r="Z467" s="45">
        <f t="shared" si="50"/>
        <v>10</v>
      </c>
      <c r="AA467" s="45">
        <f t="shared" si="51"/>
        <v>1</v>
      </c>
      <c r="AB467" s="44">
        <f t="shared" si="52"/>
        <v>10</v>
      </c>
      <c r="AC467" s="69">
        <f t="shared" si="53"/>
        <v>10</v>
      </c>
      <c r="AD467" s="69">
        <f t="shared" si="54"/>
        <v>10</v>
      </c>
      <c r="AE467" s="69">
        <f t="shared" si="55"/>
        <v>0</v>
      </c>
      <c r="AF467" s="69"/>
      <c r="AG467">
        <v>10</v>
      </c>
    </row>
    <row r="468" spans="1:36">
      <c r="A468" t="s">
        <v>1169</v>
      </c>
      <c r="B468" t="s">
        <v>1170</v>
      </c>
      <c r="C468" t="s">
        <v>1109</v>
      </c>
      <c r="D468">
        <v>29</v>
      </c>
      <c r="E468">
        <v>1</v>
      </c>
      <c r="F468" t="s">
        <v>1171</v>
      </c>
      <c r="G468">
        <v>2007</v>
      </c>
      <c r="H468" s="57">
        <v>5</v>
      </c>
      <c r="I468" s="57">
        <v>1</v>
      </c>
      <c r="J468" s="57">
        <v>2</v>
      </c>
      <c r="K468" s="57">
        <v>0</v>
      </c>
      <c r="L468" s="57">
        <v>0</v>
      </c>
      <c r="M468" s="57"/>
      <c r="N468" s="57">
        <v>1</v>
      </c>
      <c r="O468" s="57"/>
      <c r="P468" s="57"/>
      <c r="Q468" s="57"/>
      <c r="R468" s="57">
        <v>58</v>
      </c>
      <c r="S468" s="57">
        <v>10</v>
      </c>
      <c r="T468" s="57">
        <v>0</v>
      </c>
      <c r="U468" s="55">
        <v>87</v>
      </c>
      <c r="V468" s="55">
        <v>79</v>
      </c>
      <c r="W468" s="65">
        <v>30</v>
      </c>
      <c r="Y468" s="45">
        <f t="shared" si="49"/>
        <v>2</v>
      </c>
      <c r="Z468" s="45">
        <f t="shared" si="50"/>
        <v>5</v>
      </c>
      <c r="AA468" s="45">
        <f t="shared" si="51"/>
        <v>1</v>
      </c>
      <c r="AB468" s="44">
        <f t="shared" si="52"/>
        <v>10</v>
      </c>
      <c r="AC468" s="69">
        <f t="shared" si="53"/>
        <v>5</v>
      </c>
      <c r="AD468" s="69">
        <f t="shared" si="54"/>
        <v>5</v>
      </c>
      <c r="AE468" s="69">
        <f t="shared" si="55"/>
        <v>0</v>
      </c>
      <c r="AF468" s="69"/>
      <c r="AG468">
        <v>5</v>
      </c>
      <c r="AH468">
        <v>5</v>
      </c>
    </row>
    <row r="469" spans="1:36">
      <c r="A469" t="s">
        <v>1172</v>
      </c>
      <c r="B469" t="s">
        <v>1173</v>
      </c>
      <c r="C469" t="s">
        <v>1109</v>
      </c>
      <c r="D469">
        <v>29</v>
      </c>
      <c r="E469">
        <v>1</v>
      </c>
      <c r="F469" t="s">
        <v>902</v>
      </c>
      <c r="G469">
        <v>2007</v>
      </c>
      <c r="H469" s="57">
        <v>6</v>
      </c>
      <c r="I469" s="57">
        <v>1</v>
      </c>
      <c r="J469" s="57">
        <v>1</v>
      </c>
      <c r="K469" s="57">
        <v>0</v>
      </c>
      <c r="L469" s="57">
        <v>0</v>
      </c>
      <c r="M469" s="57">
        <v>1</v>
      </c>
      <c r="N469" s="57"/>
      <c r="O469" s="57"/>
      <c r="P469" s="57"/>
      <c r="Q469" s="57"/>
      <c r="R469" s="57">
        <v>35</v>
      </c>
      <c r="S469" s="57">
        <v>5</v>
      </c>
      <c r="T469" s="57">
        <v>0</v>
      </c>
      <c r="U469" s="55">
        <v>87</v>
      </c>
      <c r="V469" s="55">
        <v>79</v>
      </c>
      <c r="W469" s="65">
        <v>16</v>
      </c>
      <c r="Y469" s="45">
        <f t="shared" si="49"/>
        <v>1</v>
      </c>
      <c r="Z469" s="45">
        <f t="shared" si="50"/>
        <v>5</v>
      </c>
      <c r="AA469" s="45">
        <f t="shared" si="51"/>
        <v>1</v>
      </c>
      <c r="AB469" s="44">
        <f t="shared" si="52"/>
        <v>5</v>
      </c>
      <c r="AC469" s="69">
        <f t="shared" si="53"/>
        <v>5</v>
      </c>
      <c r="AD469" s="69">
        <f t="shared" si="54"/>
        <v>5</v>
      </c>
      <c r="AE469" s="69">
        <f t="shared" si="55"/>
        <v>0</v>
      </c>
      <c r="AF469" s="69"/>
      <c r="AG469">
        <v>5</v>
      </c>
    </row>
    <row r="470" spans="1:36">
      <c r="A470" t="s">
        <v>1607</v>
      </c>
      <c r="B470" t="s">
        <v>1174</v>
      </c>
      <c r="C470" t="s">
        <v>1109</v>
      </c>
      <c r="D470">
        <v>29</v>
      </c>
      <c r="E470">
        <v>1</v>
      </c>
      <c r="F470" t="s">
        <v>1078</v>
      </c>
      <c r="G470">
        <v>2007</v>
      </c>
      <c r="H470" s="57">
        <v>12</v>
      </c>
      <c r="I470" s="57">
        <v>1</v>
      </c>
      <c r="J470" s="57">
        <v>4</v>
      </c>
      <c r="K470" s="57">
        <v>1</v>
      </c>
      <c r="L470" s="57">
        <v>0</v>
      </c>
      <c r="M470" s="57"/>
      <c r="N470" s="57"/>
      <c r="O470" s="57">
        <v>1</v>
      </c>
      <c r="P470" s="57">
        <v>1</v>
      </c>
      <c r="Q470" s="57"/>
      <c r="R470" s="57">
        <v>76</v>
      </c>
      <c r="S470" s="57">
        <v>15</v>
      </c>
      <c r="T470" s="57">
        <v>1</v>
      </c>
      <c r="U470" s="55">
        <v>87</v>
      </c>
      <c r="V470" s="55">
        <v>79</v>
      </c>
      <c r="W470" s="65">
        <v>54</v>
      </c>
      <c r="Y470" s="45">
        <f t="shared" si="49"/>
        <v>4</v>
      </c>
      <c r="Z470" s="45">
        <f t="shared" si="50"/>
        <v>10</v>
      </c>
      <c r="AA470" s="45">
        <f t="shared" si="51"/>
        <v>1</v>
      </c>
      <c r="AB470" s="44">
        <f t="shared" si="52"/>
        <v>18</v>
      </c>
      <c r="AC470" s="69">
        <f t="shared" si="53"/>
        <v>10</v>
      </c>
      <c r="AD470" s="69">
        <f t="shared" si="54"/>
        <v>1</v>
      </c>
      <c r="AE470" s="69">
        <f t="shared" si="55"/>
        <v>9</v>
      </c>
      <c r="AF470" s="69"/>
      <c r="AG470">
        <v>10</v>
      </c>
      <c r="AH470">
        <v>6</v>
      </c>
      <c r="AI470">
        <v>1</v>
      </c>
      <c r="AJ470">
        <v>1</v>
      </c>
    </row>
    <row r="471" spans="1:36">
      <c r="A471" t="s">
        <v>1606</v>
      </c>
      <c r="B471" t="s">
        <v>1175</v>
      </c>
      <c r="C471" t="s">
        <v>1109</v>
      </c>
      <c r="D471">
        <v>29</v>
      </c>
      <c r="E471">
        <v>1</v>
      </c>
      <c r="F471" t="s">
        <v>1176</v>
      </c>
      <c r="G471">
        <v>2007</v>
      </c>
      <c r="H471" s="57">
        <v>17</v>
      </c>
      <c r="I471" s="57">
        <v>1</v>
      </c>
      <c r="J471" s="57">
        <v>3</v>
      </c>
      <c r="K471" s="57">
        <v>0</v>
      </c>
      <c r="L471" s="57">
        <v>1</v>
      </c>
      <c r="M471" s="57">
        <v>1</v>
      </c>
      <c r="N471" s="57"/>
      <c r="O471" s="57"/>
      <c r="P471" s="57"/>
      <c r="Q471" s="57"/>
      <c r="R471" s="57">
        <v>2</v>
      </c>
      <c r="S471" s="57">
        <v>5</v>
      </c>
      <c r="T471" s="57">
        <v>0</v>
      </c>
      <c r="U471" s="55">
        <v>87</v>
      </c>
      <c r="V471" s="55">
        <v>79</v>
      </c>
      <c r="W471" s="65">
        <v>4</v>
      </c>
      <c r="Y471" s="45">
        <f t="shared" si="49"/>
        <v>3</v>
      </c>
      <c r="Z471" s="45">
        <f t="shared" si="50"/>
        <v>18</v>
      </c>
      <c r="AA471" s="45">
        <f t="shared" si="51"/>
        <v>3</v>
      </c>
      <c r="AB471" s="44">
        <f t="shared" si="52"/>
        <v>23</v>
      </c>
      <c r="AC471" s="69">
        <f t="shared" si="53"/>
        <v>1</v>
      </c>
      <c r="AD471" s="69">
        <f t="shared" si="54"/>
        <v>1</v>
      </c>
      <c r="AE471" s="69">
        <f t="shared" si="55"/>
        <v>17</v>
      </c>
      <c r="AF471" s="69"/>
      <c r="AG471">
        <v>1</v>
      </c>
      <c r="AH471">
        <v>4</v>
      </c>
      <c r="AI471">
        <v>18</v>
      </c>
    </row>
    <row r="472" spans="1:36">
      <c r="A472" t="s">
        <v>1177</v>
      </c>
      <c r="B472" t="s">
        <v>1178</v>
      </c>
      <c r="C472" t="s">
        <v>1109</v>
      </c>
      <c r="D472">
        <v>29</v>
      </c>
      <c r="E472">
        <v>3</v>
      </c>
      <c r="F472" t="s">
        <v>1179</v>
      </c>
      <c r="G472">
        <v>2007</v>
      </c>
      <c r="H472" s="57">
        <v>14</v>
      </c>
      <c r="I472" s="57">
        <v>1</v>
      </c>
      <c r="J472" s="57">
        <v>1</v>
      </c>
      <c r="K472" s="57">
        <v>0</v>
      </c>
      <c r="L472" s="57">
        <v>0</v>
      </c>
      <c r="M472" s="57"/>
      <c r="N472" s="57"/>
      <c r="O472" s="57">
        <v>1</v>
      </c>
      <c r="P472" s="57">
        <v>1</v>
      </c>
      <c r="Q472" s="57"/>
      <c r="R472" s="57">
        <v>29</v>
      </c>
      <c r="S472" s="57">
        <v>8</v>
      </c>
      <c r="T472" s="57">
        <v>0</v>
      </c>
      <c r="U472" s="55">
        <v>87</v>
      </c>
      <c r="V472" s="55">
        <v>79</v>
      </c>
      <c r="W472" s="65">
        <v>17</v>
      </c>
      <c r="Y472" s="45">
        <f t="shared" si="49"/>
        <v>1</v>
      </c>
      <c r="Z472" s="45">
        <f t="shared" si="50"/>
        <v>17</v>
      </c>
      <c r="AA472" s="45">
        <f t="shared" si="51"/>
        <v>1</v>
      </c>
      <c r="AB472" s="44">
        <f t="shared" si="52"/>
        <v>17</v>
      </c>
      <c r="AC472" s="69">
        <f t="shared" si="53"/>
        <v>17</v>
      </c>
      <c r="AD472" s="69">
        <f t="shared" si="54"/>
        <v>17</v>
      </c>
      <c r="AE472" s="69">
        <f t="shared" si="55"/>
        <v>0</v>
      </c>
      <c r="AF472" s="69"/>
      <c r="AG472">
        <v>17</v>
      </c>
    </row>
    <row r="473" spans="1:36">
      <c r="A473" t="s">
        <v>1180</v>
      </c>
      <c r="B473" t="s">
        <v>1181</v>
      </c>
      <c r="C473" t="s">
        <v>1109</v>
      </c>
      <c r="D473">
        <v>29</v>
      </c>
      <c r="E473">
        <v>3</v>
      </c>
      <c r="F473" t="s">
        <v>1182</v>
      </c>
      <c r="G473">
        <v>2007</v>
      </c>
      <c r="H473" s="57">
        <v>7</v>
      </c>
      <c r="I473" s="57">
        <v>1</v>
      </c>
      <c r="J473" s="57">
        <v>1</v>
      </c>
      <c r="K473" s="57">
        <v>0</v>
      </c>
      <c r="L473" s="57">
        <v>0</v>
      </c>
      <c r="M473" s="57">
        <v>1</v>
      </c>
      <c r="N473" s="57"/>
      <c r="O473" s="57"/>
      <c r="P473" s="57"/>
      <c r="Q473" s="57"/>
      <c r="R473" s="57">
        <v>12</v>
      </c>
      <c r="S473" s="57">
        <v>7</v>
      </c>
      <c r="T473" s="57">
        <v>0</v>
      </c>
      <c r="U473" s="55">
        <v>87</v>
      </c>
      <c r="V473" s="55">
        <v>79</v>
      </c>
      <c r="W473" s="65">
        <v>68</v>
      </c>
      <c r="Y473" s="45">
        <f t="shared" si="49"/>
        <v>1</v>
      </c>
      <c r="Z473" s="45">
        <f t="shared" si="50"/>
        <v>7</v>
      </c>
      <c r="AA473" s="45">
        <f t="shared" si="51"/>
        <v>1</v>
      </c>
      <c r="AB473" s="44">
        <f t="shared" si="52"/>
        <v>7</v>
      </c>
      <c r="AC473" s="69">
        <f t="shared" si="53"/>
        <v>7</v>
      </c>
      <c r="AD473" s="69">
        <f t="shared" si="54"/>
        <v>7</v>
      </c>
      <c r="AE473" s="69">
        <f t="shared" si="55"/>
        <v>0</v>
      </c>
      <c r="AF473" s="69"/>
      <c r="AG473">
        <v>7</v>
      </c>
    </row>
    <row r="474" spans="1:36">
      <c r="A474" t="s">
        <v>1183</v>
      </c>
      <c r="B474" t="s">
        <v>1184</v>
      </c>
      <c r="C474" t="s">
        <v>1109</v>
      </c>
      <c r="D474">
        <v>29</v>
      </c>
      <c r="E474">
        <v>3</v>
      </c>
      <c r="F474" t="s">
        <v>1185</v>
      </c>
      <c r="G474">
        <v>2007</v>
      </c>
      <c r="H474" s="57">
        <v>8</v>
      </c>
      <c r="I474" s="57">
        <v>1</v>
      </c>
      <c r="J474" s="57">
        <v>2</v>
      </c>
      <c r="K474" s="57">
        <v>1</v>
      </c>
      <c r="L474" s="57">
        <v>0</v>
      </c>
      <c r="M474" s="57">
        <v>1</v>
      </c>
      <c r="N474" s="57"/>
      <c r="O474" s="57"/>
      <c r="P474" s="57"/>
      <c r="Q474" s="57"/>
      <c r="R474" s="57">
        <v>9</v>
      </c>
      <c r="S474" s="57">
        <v>4</v>
      </c>
      <c r="T474" s="57">
        <v>0</v>
      </c>
      <c r="U474" s="55">
        <v>87</v>
      </c>
      <c r="V474" s="55">
        <v>79</v>
      </c>
      <c r="W474" s="65">
        <v>15</v>
      </c>
      <c r="Y474" s="45">
        <f t="shared" si="49"/>
        <v>2</v>
      </c>
      <c r="Z474" s="45">
        <f t="shared" si="50"/>
        <v>9</v>
      </c>
      <c r="AA474" s="45">
        <f t="shared" si="51"/>
        <v>2</v>
      </c>
      <c r="AB474" s="44">
        <f t="shared" si="52"/>
        <v>11</v>
      </c>
      <c r="AC474" s="69">
        <f t="shared" si="53"/>
        <v>2</v>
      </c>
      <c r="AD474" s="69">
        <f t="shared" si="54"/>
        <v>2</v>
      </c>
      <c r="AE474" s="69">
        <f t="shared" si="55"/>
        <v>7</v>
      </c>
      <c r="AF474" s="69"/>
      <c r="AG474">
        <v>2</v>
      </c>
      <c r="AH474">
        <v>9</v>
      </c>
    </row>
    <row r="475" spans="1:36">
      <c r="A475" t="s">
        <v>1186</v>
      </c>
      <c r="B475" t="s">
        <v>1187</v>
      </c>
      <c r="C475" t="s">
        <v>1109</v>
      </c>
      <c r="D475">
        <v>29</v>
      </c>
      <c r="E475">
        <v>3</v>
      </c>
      <c r="F475" t="s">
        <v>1188</v>
      </c>
      <c r="G475">
        <v>2007</v>
      </c>
      <c r="H475" s="57">
        <v>17</v>
      </c>
      <c r="I475" s="57">
        <v>1</v>
      </c>
      <c r="J475" s="57">
        <v>3</v>
      </c>
      <c r="K475" s="57">
        <v>1</v>
      </c>
      <c r="L475" s="57">
        <v>0</v>
      </c>
      <c r="M475" s="57"/>
      <c r="N475" s="57"/>
      <c r="O475" s="57">
        <v>1</v>
      </c>
      <c r="P475" s="57"/>
      <c r="Q475" s="57"/>
      <c r="R475" s="57">
        <v>23</v>
      </c>
      <c r="S475" s="57">
        <v>10</v>
      </c>
      <c r="T475" s="57">
        <v>1</v>
      </c>
      <c r="U475" s="55">
        <v>87</v>
      </c>
      <c r="V475" s="55">
        <v>79</v>
      </c>
      <c r="W475" s="65">
        <v>26</v>
      </c>
      <c r="Y475" s="45">
        <f t="shared" si="49"/>
        <v>3</v>
      </c>
      <c r="Z475" s="45">
        <f t="shared" si="50"/>
        <v>15</v>
      </c>
      <c r="AA475" s="45">
        <f t="shared" si="51"/>
        <v>1</v>
      </c>
      <c r="AB475" s="44">
        <f t="shared" si="52"/>
        <v>37</v>
      </c>
      <c r="AC475" s="69">
        <f t="shared" si="53"/>
        <v>15</v>
      </c>
      <c r="AD475" s="69">
        <f t="shared" si="54"/>
        <v>9</v>
      </c>
      <c r="AE475" s="69">
        <f t="shared" si="55"/>
        <v>6</v>
      </c>
      <c r="AF475" s="69"/>
      <c r="AG475">
        <v>15</v>
      </c>
      <c r="AH475">
        <v>13</v>
      </c>
      <c r="AI475">
        <v>9</v>
      </c>
    </row>
    <row r="476" spans="1:36">
      <c r="A476" t="s">
        <v>1189</v>
      </c>
      <c r="B476" t="s">
        <v>1190</v>
      </c>
      <c r="C476" t="s">
        <v>1109</v>
      </c>
      <c r="D476">
        <v>29</v>
      </c>
      <c r="E476">
        <v>3</v>
      </c>
      <c r="F476" t="s">
        <v>1191</v>
      </c>
      <c r="G476">
        <v>2007</v>
      </c>
      <c r="H476" s="57">
        <v>7</v>
      </c>
      <c r="I476" s="57">
        <v>1</v>
      </c>
      <c r="J476" s="57">
        <v>2</v>
      </c>
      <c r="K476" s="57">
        <v>1</v>
      </c>
      <c r="L476" s="57">
        <v>1</v>
      </c>
      <c r="M476" s="57"/>
      <c r="N476" s="57"/>
      <c r="O476" s="57"/>
      <c r="P476" s="57">
        <v>1</v>
      </c>
      <c r="Q476" s="57"/>
      <c r="R476" s="57">
        <v>22</v>
      </c>
      <c r="S476" s="57">
        <v>10</v>
      </c>
      <c r="T476" s="57">
        <v>1</v>
      </c>
      <c r="U476" s="55">
        <v>87</v>
      </c>
      <c r="V476" s="55">
        <v>79</v>
      </c>
      <c r="W476" s="65">
        <v>11</v>
      </c>
      <c r="Y476" s="45">
        <f t="shared" si="49"/>
        <v>2</v>
      </c>
      <c r="Z476" s="45">
        <f t="shared" si="50"/>
        <v>7</v>
      </c>
      <c r="AA476" s="45">
        <f t="shared" si="51"/>
        <v>1</v>
      </c>
      <c r="AB476" s="44">
        <f t="shared" si="52"/>
        <v>9</v>
      </c>
      <c r="AC476" s="69">
        <f t="shared" si="53"/>
        <v>7</v>
      </c>
      <c r="AD476" s="69">
        <f t="shared" si="54"/>
        <v>2</v>
      </c>
      <c r="AE476" s="69">
        <f t="shared" si="55"/>
        <v>5</v>
      </c>
      <c r="AF476" s="69"/>
      <c r="AG476">
        <v>7</v>
      </c>
      <c r="AH476">
        <v>2</v>
      </c>
    </row>
    <row r="477" spans="1:36">
      <c r="A477" t="s">
        <v>1192</v>
      </c>
      <c r="B477" t="s">
        <v>1193</v>
      </c>
      <c r="C477" t="s">
        <v>1109</v>
      </c>
      <c r="D477">
        <v>29</v>
      </c>
      <c r="E477">
        <v>3</v>
      </c>
      <c r="F477" t="s">
        <v>1194</v>
      </c>
      <c r="G477">
        <v>2007</v>
      </c>
      <c r="H477" s="57">
        <v>12</v>
      </c>
      <c r="I477" s="57">
        <v>1</v>
      </c>
      <c r="J477" s="57">
        <v>3</v>
      </c>
      <c r="K477" s="57">
        <v>0</v>
      </c>
      <c r="L477" s="57">
        <v>0</v>
      </c>
      <c r="M477" s="57"/>
      <c r="N477" s="57"/>
      <c r="O477" s="57">
        <v>1</v>
      </c>
      <c r="P477" s="57"/>
      <c r="Q477" s="57"/>
      <c r="R477" s="57">
        <v>40</v>
      </c>
      <c r="S477" s="57">
        <v>8</v>
      </c>
      <c r="T477" s="57">
        <v>1</v>
      </c>
      <c r="U477" s="55">
        <v>87</v>
      </c>
      <c r="V477" s="55">
        <v>79</v>
      </c>
      <c r="W477" s="65">
        <v>12</v>
      </c>
      <c r="Y477" s="45">
        <f t="shared" si="49"/>
        <v>3</v>
      </c>
      <c r="Z477" s="45">
        <f t="shared" si="50"/>
        <v>15</v>
      </c>
      <c r="AA477" s="45">
        <f t="shared" si="51"/>
        <v>3</v>
      </c>
      <c r="AB477" s="44">
        <f t="shared" si="52"/>
        <v>26</v>
      </c>
      <c r="AC477" s="69">
        <f t="shared" si="53"/>
        <v>4</v>
      </c>
      <c r="AD477" s="69">
        <f t="shared" si="54"/>
        <v>4</v>
      </c>
      <c r="AE477" s="69">
        <f t="shared" si="55"/>
        <v>11</v>
      </c>
      <c r="AF477" s="69"/>
      <c r="AG477">
        <v>4</v>
      </c>
      <c r="AH477">
        <v>7</v>
      </c>
      <c r="AI477">
        <v>15</v>
      </c>
    </row>
    <row r="478" spans="1:36">
      <c r="A478" t="s">
        <v>1195</v>
      </c>
      <c r="B478" t="s">
        <v>1196</v>
      </c>
      <c r="C478" t="s">
        <v>1109</v>
      </c>
      <c r="D478">
        <v>29</v>
      </c>
      <c r="E478">
        <v>3</v>
      </c>
      <c r="F478" t="s">
        <v>1197</v>
      </c>
      <c r="G478">
        <v>2007</v>
      </c>
      <c r="H478" s="57">
        <v>19</v>
      </c>
      <c r="I478" s="57">
        <v>1</v>
      </c>
      <c r="J478" s="57">
        <v>4</v>
      </c>
      <c r="K478" s="57">
        <v>0</v>
      </c>
      <c r="L478" s="57">
        <v>0</v>
      </c>
      <c r="M478" s="57"/>
      <c r="N478" s="57"/>
      <c r="O478" s="57">
        <v>1</v>
      </c>
      <c r="P478" s="57"/>
      <c r="Q478" s="57"/>
      <c r="R478" s="57">
        <v>41</v>
      </c>
      <c r="S478" s="57">
        <v>7</v>
      </c>
      <c r="T478" s="57">
        <v>1</v>
      </c>
      <c r="U478" s="55">
        <v>87</v>
      </c>
      <c r="V478" s="55">
        <v>79</v>
      </c>
      <c r="W478" s="65">
        <v>46</v>
      </c>
      <c r="Y478" s="45">
        <f t="shared" si="49"/>
        <v>3</v>
      </c>
      <c r="Z478" s="45">
        <f t="shared" si="50"/>
        <v>19</v>
      </c>
      <c r="AA478" s="45">
        <f t="shared" si="51"/>
        <v>3</v>
      </c>
      <c r="AB478" s="44">
        <f t="shared" si="52"/>
        <v>45</v>
      </c>
      <c r="AC478" s="69">
        <f t="shared" si="53"/>
        <v>13</v>
      </c>
      <c r="AD478" s="69">
        <f t="shared" si="54"/>
        <v>13</v>
      </c>
      <c r="AE478" s="69">
        <f t="shared" si="55"/>
        <v>6</v>
      </c>
      <c r="AF478" s="69"/>
      <c r="AG478">
        <v>13</v>
      </c>
      <c r="AH478">
        <v>13</v>
      </c>
      <c r="AI478">
        <v>19</v>
      </c>
    </row>
    <row r="479" spans="1:36">
      <c r="A479" t="s">
        <v>1198</v>
      </c>
      <c r="B479" t="s">
        <v>1199</v>
      </c>
      <c r="C479" t="s">
        <v>1109</v>
      </c>
      <c r="D479">
        <v>29</v>
      </c>
      <c r="E479">
        <v>3</v>
      </c>
      <c r="F479" t="s">
        <v>1200</v>
      </c>
      <c r="G479">
        <v>2007</v>
      </c>
      <c r="H479" s="57">
        <v>11</v>
      </c>
      <c r="I479" s="57">
        <v>3</v>
      </c>
      <c r="J479" s="57">
        <v>1</v>
      </c>
      <c r="K479" s="57">
        <v>0</v>
      </c>
      <c r="L479" s="57">
        <v>0</v>
      </c>
      <c r="M479" s="57"/>
      <c r="N479" s="57">
        <v>1</v>
      </c>
      <c r="O479" s="57"/>
      <c r="P479" s="57"/>
      <c r="Q479" s="57"/>
      <c r="R479" s="57">
        <v>41</v>
      </c>
      <c r="S479" s="57">
        <v>10</v>
      </c>
      <c r="T479" s="57">
        <v>0</v>
      </c>
      <c r="U479" s="55">
        <v>87</v>
      </c>
      <c r="V479" s="55">
        <v>79</v>
      </c>
      <c r="W479" s="65">
        <v>33</v>
      </c>
      <c r="Y479" s="45">
        <f t="shared" si="49"/>
        <v>1</v>
      </c>
      <c r="Z479" s="45">
        <f t="shared" si="50"/>
        <v>11</v>
      </c>
      <c r="AA479" s="45">
        <f t="shared" si="51"/>
        <v>1</v>
      </c>
      <c r="AB479" s="44">
        <f t="shared" si="52"/>
        <v>11</v>
      </c>
      <c r="AC479" s="69">
        <f t="shared" si="53"/>
        <v>11</v>
      </c>
      <c r="AD479" s="69">
        <f t="shared" si="54"/>
        <v>11</v>
      </c>
      <c r="AE479" s="69">
        <f t="shared" si="55"/>
        <v>0</v>
      </c>
      <c r="AF479" s="69"/>
      <c r="AG479">
        <v>11</v>
      </c>
    </row>
    <row r="480" spans="1:36">
      <c r="A480" t="s">
        <v>147</v>
      </c>
      <c r="B480" t="s">
        <v>1201</v>
      </c>
      <c r="C480" t="s">
        <v>1109</v>
      </c>
      <c r="D480">
        <v>30</v>
      </c>
      <c r="E480">
        <v>1</v>
      </c>
      <c r="F480">
        <v>5</v>
      </c>
      <c r="G480">
        <v>2008</v>
      </c>
      <c r="H480" s="57">
        <v>8</v>
      </c>
      <c r="I480" s="57">
        <v>1</v>
      </c>
      <c r="J480" s="57">
        <v>1</v>
      </c>
      <c r="K480" s="57">
        <v>1</v>
      </c>
      <c r="L480" s="57">
        <v>0</v>
      </c>
      <c r="M480" s="57">
        <v>1</v>
      </c>
      <c r="N480" s="57"/>
      <c r="O480" s="57"/>
      <c r="P480" s="57"/>
      <c r="Q480" s="57"/>
      <c r="R480" s="57">
        <v>41</v>
      </c>
      <c r="S480" s="57">
        <v>6</v>
      </c>
      <c r="T480" s="57">
        <v>0</v>
      </c>
      <c r="U480" s="55">
        <v>87</v>
      </c>
      <c r="V480" s="55">
        <v>79</v>
      </c>
      <c r="W480" s="65">
        <v>34</v>
      </c>
      <c r="Y480" s="45">
        <f t="shared" si="49"/>
        <v>1</v>
      </c>
      <c r="Z480" s="45">
        <f t="shared" si="50"/>
        <v>12</v>
      </c>
      <c r="AA480" s="45">
        <f t="shared" si="51"/>
        <v>1</v>
      </c>
      <c r="AB480" s="44">
        <f t="shared" si="52"/>
        <v>12</v>
      </c>
      <c r="AC480" s="69">
        <f t="shared" si="53"/>
        <v>12</v>
      </c>
      <c r="AD480" s="69">
        <f t="shared" si="54"/>
        <v>12</v>
      </c>
      <c r="AE480" s="69">
        <f t="shared" si="55"/>
        <v>0</v>
      </c>
      <c r="AF480" s="69"/>
      <c r="AG480">
        <v>12</v>
      </c>
    </row>
    <row r="481" spans="1:36">
      <c r="A481" t="s">
        <v>1202</v>
      </c>
      <c r="B481" t="s">
        <v>1203</v>
      </c>
      <c r="C481" t="s">
        <v>1109</v>
      </c>
      <c r="D481">
        <v>30</v>
      </c>
      <c r="E481">
        <v>1</v>
      </c>
      <c r="F481">
        <v>12</v>
      </c>
      <c r="G481">
        <v>2008</v>
      </c>
      <c r="H481" s="57">
        <v>22</v>
      </c>
      <c r="I481" s="57">
        <v>1</v>
      </c>
      <c r="J481" s="57">
        <v>4</v>
      </c>
      <c r="K481" s="57">
        <v>0</v>
      </c>
      <c r="L481" s="57">
        <v>0</v>
      </c>
      <c r="M481" s="57"/>
      <c r="N481" s="57"/>
      <c r="O481" s="57">
        <v>1</v>
      </c>
      <c r="P481" s="57"/>
      <c r="Q481" s="57"/>
      <c r="R481" s="57">
        <v>33</v>
      </c>
      <c r="S481" s="57">
        <v>8</v>
      </c>
      <c r="T481" s="57">
        <v>1</v>
      </c>
      <c r="U481" s="55">
        <v>87</v>
      </c>
      <c r="V481" s="55">
        <v>79</v>
      </c>
      <c r="W481" s="65">
        <v>18</v>
      </c>
      <c r="Y481" s="45">
        <f t="shared" si="49"/>
        <v>4</v>
      </c>
      <c r="Z481" s="45">
        <f t="shared" si="50"/>
        <v>19</v>
      </c>
      <c r="AA481" s="45">
        <f t="shared" si="51"/>
        <v>1</v>
      </c>
      <c r="AB481" s="44">
        <f t="shared" si="52"/>
        <v>45</v>
      </c>
      <c r="AC481" s="69">
        <f t="shared" si="53"/>
        <v>19</v>
      </c>
      <c r="AD481" s="69">
        <f t="shared" si="54"/>
        <v>2</v>
      </c>
      <c r="AE481" s="69">
        <f t="shared" si="55"/>
        <v>17</v>
      </c>
      <c r="AF481" s="69"/>
      <c r="AG481">
        <v>19</v>
      </c>
      <c r="AH481">
        <v>15</v>
      </c>
      <c r="AI481">
        <v>9</v>
      </c>
      <c r="AJ481">
        <v>2</v>
      </c>
    </row>
    <row r="482" spans="1:36">
      <c r="A482" t="s">
        <v>1204</v>
      </c>
      <c r="B482" t="s">
        <v>1205</v>
      </c>
      <c r="C482" t="s">
        <v>1109</v>
      </c>
      <c r="D482">
        <v>30</v>
      </c>
      <c r="E482">
        <v>1</v>
      </c>
      <c r="F482">
        <v>21</v>
      </c>
      <c r="G482">
        <v>2008</v>
      </c>
      <c r="H482" s="57">
        <v>15</v>
      </c>
      <c r="I482" s="57">
        <v>0</v>
      </c>
      <c r="J482" s="57">
        <v>2</v>
      </c>
      <c r="K482" s="57">
        <v>1</v>
      </c>
      <c r="L482" s="57">
        <v>0</v>
      </c>
      <c r="M482" s="57"/>
      <c r="N482" s="57"/>
      <c r="O482" s="57">
        <v>1</v>
      </c>
      <c r="P482" s="57"/>
      <c r="Q482" s="57"/>
      <c r="R482" s="57">
        <v>55</v>
      </c>
      <c r="S482" s="57">
        <v>11</v>
      </c>
      <c r="T482" s="57">
        <v>1</v>
      </c>
      <c r="U482" s="55">
        <v>87</v>
      </c>
      <c r="V482" s="55">
        <v>79</v>
      </c>
      <c r="W482" s="65">
        <v>25</v>
      </c>
      <c r="Y482" s="45">
        <f t="shared" si="49"/>
        <v>2</v>
      </c>
      <c r="Z482" s="45">
        <f t="shared" si="50"/>
        <v>15</v>
      </c>
      <c r="AA482" s="45">
        <f t="shared" si="51"/>
        <v>1</v>
      </c>
      <c r="AB482" s="44">
        <f t="shared" si="52"/>
        <v>20</v>
      </c>
      <c r="AC482" s="69">
        <f t="shared" si="53"/>
        <v>15</v>
      </c>
      <c r="AD482" s="69">
        <f t="shared" si="54"/>
        <v>5</v>
      </c>
      <c r="AE482" s="69">
        <f t="shared" si="55"/>
        <v>10</v>
      </c>
      <c r="AF482" s="69"/>
      <c r="AG482">
        <v>15</v>
      </c>
      <c r="AH482">
        <v>5</v>
      </c>
    </row>
    <row r="483" spans="1:36">
      <c r="A483" t="s">
        <v>1206</v>
      </c>
      <c r="B483" t="s">
        <v>1207</v>
      </c>
      <c r="C483" t="s">
        <v>1109</v>
      </c>
      <c r="D483">
        <v>30</v>
      </c>
      <c r="E483">
        <v>1</v>
      </c>
      <c r="F483">
        <v>33</v>
      </c>
      <c r="G483">
        <v>2008</v>
      </c>
      <c r="H483" s="57">
        <v>5</v>
      </c>
      <c r="I483" s="57">
        <v>1</v>
      </c>
      <c r="J483" s="57">
        <v>2</v>
      </c>
      <c r="K483" s="57">
        <v>0</v>
      </c>
      <c r="L483" s="57">
        <v>1</v>
      </c>
      <c r="M483" s="57"/>
      <c r="N483" s="57"/>
      <c r="O483" s="57"/>
      <c r="P483" s="57">
        <v>1</v>
      </c>
      <c r="Q483" s="57"/>
      <c r="R483" s="57">
        <v>111</v>
      </c>
      <c r="S483" s="57">
        <v>13</v>
      </c>
      <c r="T483" s="57">
        <v>0</v>
      </c>
      <c r="U483" s="55">
        <v>87</v>
      </c>
      <c r="V483" s="55">
        <v>79</v>
      </c>
      <c r="W483" s="65">
        <v>159</v>
      </c>
      <c r="Y483" s="45">
        <f t="shared" si="49"/>
        <v>2</v>
      </c>
      <c r="Z483" s="45">
        <f t="shared" si="50"/>
        <v>5</v>
      </c>
      <c r="AA483" s="45">
        <f t="shared" si="51"/>
        <v>2</v>
      </c>
      <c r="AB483" s="44">
        <f t="shared" si="52"/>
        <v>8</v>
      </c>
      <c r="AC483" s="69">
        <f t="shared" si="53"/>
        <v>3</v>
      </c>
      <c r="AD483" s="69">
        <f t="shared" si="54"/>
        <v>3</v>
      </c>
      <c r="AE483" s="69">
        <f t="shared" si="55"/>
        <v>2</v>
      </c>
      <c r="AF483" s="69"/>
      <c r="AG483">
        <v>3</v>
      </c>
      <c r="AH483">
        <v>5</v>
      </c>
    </row>
    <row r="484" spans="1:36">
      <c r="A484" t="s">
        <v>1208</v>
      </c>
      <c r="B484" t="s">
        <v>1209</v>
      </c>
      <c r="C484" t="s">
        <v>1109</v>
      </c>
      <c r="D484">
        <v>30</v>
      </c>
      <c r="E484">
        <v>1</v>
      </c>
      <c r="F484">
        <v>47</v>
      </c>
      <c r="G484">
        <v>2008</v>
      </c>
      <c r="H484" s="57">
        <v>23</v>
      </c>
      <c r="I484" s="57">
        <v>1</v>
      </c>
      <c r="J484" s="57">
        <v>3</v>
      </c>
      <c r="K484" s="57">
        <v>0</v>
      </c>
      <c r="L484" s="57">
        <v>0</v>
      </c>
      <c r="M484" s="57"/>
      <c r="N484" s="57"/>
      <c r="O484" s="57">
        <v>1</v>
      </c>
      <c r="P484" s="57"/>
      <c r="Q484" s="57"/>
      <c r="R484" s="57">
        <v>19</v>
      </c>
      <c r="S484" s="57">
        <v>9</v>
      </c>
      <c r="T484" s="57">
        <v>0</v>
      </c>
      <c r="U484" s="55">
        <v>87</v>
      </c>
      <c r="V484" s="55">
        <v>79</v>
      </c>
      <c r="W484" s="65">
        <v>26</v>
      </c>
      <c r="Y484" s="45">
        <f t="shared" si="49"/>
        <v>3</v>
      </c>
      <c r="Z484" s="45">
        <f t="shared" si="50"/>
        <v>29</v>
      </c>
      <c r="AA484" s="45">
        <f t="shared" si="51"/>
        <v>1</v>
      </c>
      <c r="AB484" s="44">
        <f t="shared" si="52"/>
        <v>43</v>
      </c>
      <c r="AC484" s="69">
        <f t="shared" si="53"/>
        <v>29</v>
      </c>
      <c r="AD484" s="69">
        <f t="shared" si="54"/>
        <v>6</v>
      </c>
      <c r="AE484" s="69">
        <f t="shared" si="55"/>
        <v>23</v>
      </c>
      <c r="AF484" s="69"/>
      <c r="AG484">
        <v>29</v>
      </c>
      <c r="AH484">
        <v>8</v>
      </c>
      <c r="AI484">
        <v>6</v>
      </c>
    </row>
    <row r="485" spans="1:36">
      <c r="A485" t="s">
        <v>1210</v>
      </c>
      <c r="B485" t="s">
        <v>1211</v>
      </c>
      <c r="C485" t="s">
        <v>1109</v>
      </c>
      <c r="D485">
        <v>30</v>
      </c>
      <c r="E485">
        <v>1</v>
      </c>
      <c r="F485">
        <v>57</v>
      </c>
      <c r="G485">
        <v>2008</v>
      </c>
      <c r="H485" s="57">
        <v>11</v>
      </c>
      <c r="I485" s="57">
        <v>4</v>
      </c>
      <c r="J485" s="57">
        <v>3</v>
      </c>
      <c r="K485" s="57">
        <v>0</v>
      </c>
      <c r="L485" s="57">
        <v>0</v>
      </c>
      <c r="M485" s="57"/>
      <c r="N485" s="57"/>
      <c r="O485" s="57">
        <v>1</v>
      </c>
      <c r="P485" s="57"/>
      <c r="Q485" s="57"/>
      <c r="R485" s="57">
        <v>40</v>
      </c>
      <c r="S485" s="57">
        <v>8</v>
      </c>
      <c r="T485" s="57">
        <v>0</v>
      </c>
      <c r="U485" s="55">
        <v>87</v>
      </c>
      <c r="V485" s="55">
        <v>79</v>
      </c>
      <c r="W485" s="65">
        <v>24</v>
      </c>
      <c r="Y485" s="45">
        <f t="shared" si="49"/>
        <v>3</v>
      </c>
      <c r="Z485" s="45">
        <f t="shared" si="50"/>
        <v>13</v>
      </c>
      <c r="AA485" s="45">
        <f t="shared" si="51"/>
        <v>1</v>
      </c>
      <c r="AB485" s="44">
        <f t="shared" si="52"/>
        <v>25</v>
      </c>
      <c r="AC485" s="69">
        <f t="shared" si="53"/>
        <v>13</v>
      </c>
      <c r="AD485" s="69">
        <f t="shared" si="54"/>
        <v>1</v>
      </c>
      <c r="AE485" s="69">
        <f t="shared" si="55"/>
        <v>12</v>
      </c>
      <c r="AF485" s="69"/>
      <c r="AG485">
        <v>13</v>
      </c>
      <c r="AH485">
        <v>11</v>
      </c>
      <c r="AI485">
        <v>1</v>
      </c>
    </row>
    <row r="486" spans="1:36">
      <c r="A486" t="s">
        <v>1212</v>
      </c>
      <c r="B486" t="s">
        <v>1213</v>
      </c>
      <c r="C486" t="s">
        <v>1109</v>
      </c>
      <c r="D486">
        <v>30</v>
      </c>
      <c r="E486">
        <v>1</v>
      </c>
      <c r="F486">
        <v>66</v>
      </c>
      <c r="G486">
        <v>2008</v>
      </c>
      <c r="H486" s="57">
        <v>8</v>
      </c>
      <c r="I486" s="57">
        <v>1</v>
      </c>
      <c r="J486" s="57">
        <v>2</v>
      </c>
      <c r="K486" s="57">
        <v>0</v>
      </c>
      <c r="L486" s="57">
        <v>1</v>
      </c>
      <c r="M486" s="57"/>
      <c r="N486" s="57"/>
      <c r="O486" s="57">
        <v>1</v>
      </c>
      <c r="P486" s="57"/>
      <c r="Q486" s="57"/>
      <c r="R486" s="57">
        <v>52</v>
      </c>
      <c r="S486" s="57">
        <v>16</v>
      </c>
      <c r="T486" s="57">
        <v>0</v>
      </c>
      <c r="U486" s="55">
        <v>87</v>
      </c>
      <c r="V486" s="55">
        <v>79</v>
      </c>
      <c r="W486" s="65">
        <v>23</v>
      </c>
      <c r="Y486" s="45">
        <f t="shared" si="49"/>
        <v>2</v>
      </c>
      <c r="Z486" s="45">
        <f t="shared" si="50"/>
        <v>9</v>
      </c>
      <c r="AA486" s="45">
        <f t="shared" si="51"/>
        <v>1</v>
      </c>
      <c r="AB486" s="44">
        <f t="shared" si="52"/>
        <v>17</v>
      </c>
      <c r="AC486" s="69">
        <f t="shared" si="53"/>
        <v>9</v>
      </c>
      <c r="AD486" s="69">
        <f t="shared" si="54"/>
        <v>8</v>
      </c>
      <c r="AE486" s="69">
        <f t="shared" si="55"/>
        <v>1</v>
      </c>
      <c r="AF486" s="69"/>
      <c r="AG486">
        <v>9</v>
      </c>
      <c r="AH486">
        <v>8</v>
      </c>
    </row>
    <row r="487" spans="1:36">
      <c r="A487" t="s">
        <v>1214</v>
      </c>
      <c r="B487" t="s">
        <v>1215</v>
      </c>
      <c r="C487" t="s">
        <v>1109</v>
      </c>
      <c r="D487">
        <v>30</v>
      </c>
      <c r="E487">
        <v>3</v>
      </c>
      <c r="F487">
        <v>185</v>
      </c>
      <c r="G487">
        <v>2008</v>
      </c>
      <c r="H487" s="57">
        <v>13</v>
      </c>
      <c r="I487" s="57">
        <v>1</v>
      </c>
      <c r="J487" s="57">
        <v>1</v>
      </c>
      <c r="K487" s="57">
        <v>1</v>
      </c>
      <c r="L487" s="57">
        <v>0</v>
      </c>
      <c r="M487" s="57">
        <v>1</v>
      </c>
      <c r="N487" s="57"/>
      <c r="O487" s="57"/>
      <c r="P487" s="57"/>
      <c r="Q487" s="57"/>
      <c r="R487" s="57">
        <v>7</v>
      </c>
      <c r="S487" s="57">
        <v>3</v>
      </c>
      <c r="T487" s="57">
        <v>0</v>
      </c>
      <c r="U487" s="55">
        <v>87</v>
      </c>
      <c r="V487" s="55">
        <v>79</v>
      </c>
      <c r="W487" s="65">
        <v>47</v>
      </c>
      <c r="Y487" s="45">
        <f t="shared" si="49"/>
        <v>1</v>
      </c>
      <c r="Z487" s="45">
        <f t="shared" si="50"/>
        <v>16</v>
      </c>
      <c r="AA487" s="45">
        <f t="shared" si="51"/>
        <v>1</v>
      </c>
      <c r="AB487" s="44">
        <f t="shared" si="52"/>
        <v>16</v>
      </c>
      <c r="AC487" s="69">
        <f t="shared" si="53"/>
        <v>16</v>
      </c>
      <c r="AD487" s="69">
        <f t="shared" si="54"/>
        <v>16</v>
      </c>
      <c r="AE487" s="69">
        <f t="shared" si="55"/>
        <v>0</v>
      </c>
      <c r="AF487" s="69"/>
      <c r="AG487">
        <v>16</v>
      </c>
    </row>
    <row r="488" spans="1:36">
      <c r="A488" t="s">
        <v>1216</v>
      </c>
      <c r="B488" t="s">
        <v>1217</v>
      </c>
      <c r="C488" t="s">
        <v>1109</v>
      </c>
      <c r="D488">
        <v>30</v>
      </c>
      <c r="E488">
        <v>3</v>
      </c>
      <c r="F488">
        <v>189</v>
      </c>
      <c r="G488">
        <v>2008</v>
      </c>
      <c r="H488" s="57">
        <v>13</v>
      </c>
      <c r="I488" s="57">
        <v>1</v>
      </c>
      <c r="J488" s="57">
        <v>2</v>
      </c>
      <c r="K488" s="57">
        <v>0</v>
      </c>
      <c r="L488" s="57">
        <v>1</v>
      </c>
      <c r="M488" s="57"/>
      <c r="N488" s="57"/>
      <c r="O488" s="57"/>
      <c r="P488" s="57">
        <v>1</v>
      </c>
      <c r="Q488" s="57"/>
      <c r="R488" s="57">
        <v>32</v>
      </c>
      <c r="S488" s="57">
        <v>17</v>
      </c>
      <c r="T488" s="57">
        <v>1</v>
      </c>
      <c r="U488" s="55">
        <v>87</v>
      </c>
      <c r="V488" s="55">
        <v>79</v>
      </c>
      <c r="W488" s="65">
        <v>17</v>
      </c>
      <c r="Y488" s="45">
        <f t="shared" si="49"/>
        <v>2</v>
      </c>
      <c r="Z488" s="45">
        <f t="shared" si="50"/>
        <v>13</v>
      </c>
      <c r="AA488" s="45">
        <f t="shared" si="51"/>
        <v>1</v>
      </c>
      <c r="AB488" s="44">
        <f t="shared" si="52"/>
        <v>15</v>
      </c>
      <c r="AC488" s="69">
        <f t="shared" si="53"/>
        <v>13</v>
      </c>
      <c r="AD488" s="69">
        <f t="shared" si="54"/>
        <v>2</v>
      </c>
      <c r="AE488" s="69">
        <f t="shared" si="55"/>
        <v>11</v>
      </c>
      <c r="AF488" s="69"/>
      <c r="AG488">
        <v>13</v>
      </c>
      <c r="AH488">
        <v>2</v>
      </c>
    </row>
    <row r="489" spans="1:36">
      <c r="A489" t="s">
        <v>1218</v>
      </c>
      <c r="B489" t="s">
        <v>1219</v>
      </c>
      <c r="C489" t="s">
        <v>1109</v>
      </c>
      <c r="D489">
        <v>30</v>
      </c>
      <c r="E489">
        <v>3</v>
      </c>
      <c r="F489">
        <v>207</v>
      </c>
      <c r="G489">
        <v>2008</v>
      </c>
      <c r="H489" s="57">
        <v>4</v>
      </c>
      <c r="I489" s="57">
        <v>1</v>
      </c>
      <c r="J489" s="57">
        <v>2</v>
      </c>
      <c r="K489" s="57">
        <v>1</v>
      </c>
      <c r="L489" s="57">
        <v>1</v>
      </c>
      <c r="M489" s="57"/>
      <c r="N489" s="57"/>
      <c r="O489" s="57">
        <v>1</v>
      </c>
      <c r="P489" s="57"/>
      <c r="Q489" s="57"/>
      <c r="R489" s="57">
        <v>67</v>
      </c>
      <c r="S489" s="57">
        <v>9</v>
      </c>
      <c r="T489" s="57">
        <v>1</v>
      </c>
      <c r="U489" s="55">
        <v>87</v>
      </c>
      <c r="V489" s="55">
        <v>79</v>
      </c>
      <c r="W489" s="65">
        <v>11</v>
      </c>
      <c r="Y489" s="45">
        <f t="shared" si="49"/>
        <v>2</v>
      </c>
      <c r="Z489" s="45">
        <f t="shared" si="50"/>
        <v>10</v>
      </c>
      <c r="AA489" s="45">
        <f t="shared" si="51"/>
        <v>2</v>
      </c>
      <c r="AB489" s="44">
        <f t="shared" si="52"/>
        <v>13</v>
      </c>
      <c r="AC489" s="69">
        <f t="shared" si="53"/>
        <v>3</v>
      </c>
      <c r="AD489" s="69">
        <f t="shared" si="54"/>
        <v>3</v>
      </c>
      <c r="AE489" s="69">
        <f t="shared" si="55"/>
        <v>7</v>
      </c>
      <c r="AF489" s="69"/>
      <c r="AG489">
        <v>3</v>
      </c>
      <c r="AH489">
        <v>10</v>
      </c>
    </row>
    <row r="490" spans="1:36">
      <c r="A490" t="s">
        <v>1220</v>
      </c>
      <c r="B490" t="s">
        <v>1221</v>
      </c>
      <c r="C490" t="s">
        <v>1109</v>
      </c>
      <c r="D490">
        <v>30</v>
      </c>
      <c r="E490">
        <v>3</v>
      </c>
      <c r="F490">
        <v>217</v>
      </c>
      <c r="G490">
        <v>2008</v>
      </c>
      <c r="H490" s="57">
        <v>14</v>
      </c>
      <c r="I490" s="57">
        <v>1</v>
      </c>
      <c r="J490" s="57">
        <v>4</v>
      </c>
      <c r="K490" s="57">
        <v>0</v>
      </c>
      <c r="L490" s="57">
        <v>0</v>
      </c>
      <c r="M490" s="57"/>
      <c r="N490" s="57"/>
      <c r="O490" s="57">
        <v>1</v>
      </c>
      <c r="P490" s="57"/>
      <c r="Q490" s="57"/>
      <c r="R490" s="57">
        <v>24</v>
      </c>
      <c r="S490" s="57">
        <v>8</v>
      </c>
      <c r="T490" s="57">
        <v>1</v>
      </c>
      <c r="U490" s="55">
        <v>87</v>
      </c>
      <c r="V490" s="55">
        <v>79</v>
      </c>
      <c r="W490" s="65">
        <v>14</v>
      </c>
      <c r="Y490" s="45">
        <f t="shared" si="49"/>
        <v>4</v>
      </c>
      <c r="Z490" s="45">
        <f t="shared" si="50"/>
        <v>16</v>
      </c>
      <c r="AA490" s="45">
        <f t="shared" si="51"/>
        <v>1</v>
      </c>
      <c r="AB490" s="44">
        <f t="shared" si="52"/>
        <v>39</v>
      </c>
      <c r="AC490" s="69">
        <f t="shared" si="53"/>
        <v>16</v>
      </c>
      <c r="AD490" s="69">
        <f t="shared" si="54"/>
        <v>2</v>
      </c>
      <c r="AE490" s="69">
        <f t="shared" si="55"/>
        <v>14</v>
      </c>
      <c r="AF490" s="69"/>
      <c r="AG490">
        <v>16</v>
      </c>
      <c r="AH490">
        <v>12</v>
      </c>
      <c r="AI490">
        <v>9</v>
      </c>
      <c r="AJ490">
        <v>2</v>
      </c>
    </row>
    <row r="491" spans="1:36">
      <c r="A491" t="s">
        <v>1222</v>
      </c>
      <c r="B491" t="s">
        <v>1223</v>
      </c>
      <c r="C491" t="s">
        <v>1109</v>
      </c>
      <c r="D491">
        <v>30</v>
      </c>
      <c r="E491">
        <v>3</v>
      </c>
      <c r="F491">
        <v>226</v>
      </c>
      <c r="G491">
        <v>2008</v>
      </c>
      <c r="H491" s="57">
        <v>26</v>
      </c>
      <c r="I491" s="57">
        <v>1</v>
      </c>
      <c r="J491" s="57">
        <v>3</v>
      </c>
      <c r="K491" s="57">
        <v>0</v>
      </c>
      <c r="L491" s="57">
        <v>0</v>
      </c>
      <c r="M491" s="57"/>
      <c r="N491" s="57"/>
      <c r="O491" s="57">
        <v>1</v>
      </c>
      <c r="P491" s="57"/>
      <c r="Q491" s="57"/>
      <c r="R491" s="57">
        <v>51</v>
      </c>
      <c r="S491" s="57">
        <v>17</v>
      </c>
      <c r="T491" s="57">
        <v>1</v>
      </c>
      <c r="U491" s="55">
        <v>87</v>
      </c>
      <c r="V491" s="55">
        <v>79</v>
      </c>
      <c r="W491" s="65">
        <v>41</v>
      </c>
      <c r="Y491" s="45">
        <f t="shared" si="49"/>
        <v>2</v>
      </c>
      <c r="Z491" s="45">
        <f t="shared" si="50"/>
        <v>24</v>
      </c>
      <c r="AA491" s="45">
        <f t="shared" si="51"/>
        <v>1</v>
      </c>
      <c r="AB491" s="44">
        <f t="shared" si="52"/>
        <v>45</v>
      </c>
      <c r="AC491" s="69">
        <f t="shared" si="53"/>
        <v>24</v>
      </c>
      <c r="AD491" s="69">
        <f t="shared" si="54"/>
        <v>21</v>
      </c>
      <c r="AE491" s="69">
        <f t="shared" si="55"/>
        <v>3</v>
      </c>
      <c r="AF491" s="69"/>
      <c r="AG491">
        <v>24</v>
      </c>
      <c r="AH491">
        <v>21</v>
      </c>
    </row>
    <row r="492" spans="1:36">
      <c r="A492" t="s">
        <v>1224</v>
      </c>
      <c r="B492" t="s">
        <v>1225</v>
      </c>
      <c r="C492" t="s">
        <v>1109</v>
      </c>
      <c r="D492">
        <v>30</v>
      </c>
      <c r="E492">
        <v>3</v>
      </c>
      <c r="F492">
        <v>244</v>
      </c>
      <c r="G492">
        <v>2008</v>
      </c>
      <c r="H492" s="57">
        <v>7</v>
      </c>
      <c r="I492" s="57">
        <v>1</v>
      </c>
      <c r="J492" s="57">
        <v>3</v>
      </c>
      <c r="K492" s="57">
        <v>0</v>
      </c>
      <c r="L492" s="57">
        <v>0</v>
      </c>
      <c r="M492" s="57"/>
      <c r="N492" s="57"/>
      <c r="O492" s="57">
        <v>1</v>
      </c>
      <c r="P492" s="57"/>
      <c r="Q492" s="57"/>
      <c r="R492" s="57">
        <v>42</v>
      </c>
      <c r="S492" s="57">
        <v>10</v>
      </c>
      <c r="T492" s="57">
        <v>1</v>
      </c>
      <c r="U492" s="55">
        <v>87</v>
      </c>
      <c r="V492" s="55">
        <v>79</v>
      </c>
      <c r="W492" s="65">
        <v>27</v>
      </c>
      <c r="Y492" s="45">
        <f t="shared" si="49"/>
        <v>2</v>
      </c>
      <c r="Z492" s="45">
        <f t="shared" si="50"/>
        <v>5</v>
      </c>
      <c r="AA492" s="45">
        <f t="shared" si="51"/>
        <v>2</v>
      </c>
      <c r="AB492" s="44">
        <f t="shared" si="52"/>
        <v>7</v>
      </c>
      <c r="AC492" s="69">
        <f t="shared" si="53"/>
        <v>2</v>
      </c>
      <c r="AD492" s="69">
        <f t="shared" si="54"/>
        <v>2</v>
      </c>
      <c r="AE492" s="69">
        <f t="shared" si="55"/>
        <v>3</v>
      </c>
      <c r="AF492" s="69"/>
      <c r="AG492">
        <v>2</v>
      </c>
      <c r="AH492">
        <v>5</v>
      </c>
    </row>
    <row r="493" spans="1:36">
      <c r="A493" t="s">
        <v>1226</v>
      </c>
      <c r="B493" t="s">
        <v>1227</v>
      </c>
      <c r="C493" t="s">
        <v>1109</v>
      </c>
      <c r="D493">
        <v>30</v>
      </c>
      <c r="E493">
        <v>3</v>
      </c>
      <c r="F493">
        <v>255</v>
      </c>
      <c r="G493">
        <v>2008</v>
      </c>
      <c r="H493" s="57">
        <v>17</v>
      </c>
      <c r="I493" s="57">
        <v>1</v>
      </c>
      <c r="J493" s="57">
        <v>3</v>
      </c>
      <c r="K493" s="57">
        <v>1</v>
      </c>
      <c r="L493" s="57">
        <v>0</v>
      </c>
      <c r="M493" s="57"/>
      <c r="N493" s="57"/>
      <c r="O493" s="57">
        <v>1</v>
      </c>
      <c r="P493" s="57"/>
      <c r="Q493" s="57"/>
      <c r="R493" s="57">
        <v>54</v>
      </c>
      <c r="S493" s="57">
        <v>9</v>
      </c>
      <c r="T493" s="57">
        <v>1</v>
      </c>
      <c r="U493" s="55">
        <v>87</v>
      </c>
      <c r="V493" s="55">
        <v>79</v>
      </c>
      <c r="W493" s="65">
        <v>149</v>
      </c>
      <c r="Y493" s="45">
        <f t="shared" si="49"/>
        <v>2</v>
      </c>
      <c r="Z493" s="45">
        <f t="shared" si="50"/>
        <v>16</v>
      </c>
      <c r="AA493" s="45">
        <f t="shared" si="51"/>
        <v>1</v>
      </c>
      <c r="AB493" s="44">
        <f t="shared" si="52"/>
        <v>17</v>
      </c>
      <c r="AC493" s="69">
        <f t="shared" si="53"/>
        <v>16</v>
      </c>
      <c r="AD493" s="69">
        <f t="shared" si="54"/>
        <v>1</v>
      </c>
      <c r="AE493" s="69">
        <f t="shared" si="55"/>
        <v>15</v>
      </c>
      <c r="AF493" s="69"/>
      <c r="AG493">
        <v>16</v>
      </c>
      <c r="AH493">
        <v>1</v>
      </c>
    </row>
    <row r="494" spans="1:36">
      <c r="A494" t="s">
        <v>1228</v>
      </c>
      <c r="B494" t="s">
        <v>1229</v>
      </c>
      <c r="C494" t="s">
        <v>1109</v>
      </c>
      <c r="D494">
        <v>31</v>
      </c>
      <c r="E494">
        <v>1</v>
      </c>
      <c r="F494">
        <v>5</v>
      </c>
      <c r="G494">
        <v>2009</v>
      </c>
      <c r="H494" s="57">
        <v>13</v>
      </c>
      <c r="I494" s="57">
        <v>1</v>
      </c>
      <c r="J494" s="57">
        <v>4</v>
      </c>
      <c r="K494" s="57">
        <v>0</v>
      </c>
      <c r="L494" s="57">
        <v>1</v>
      </c>
      <c r="M494" s="57">
        <v>1</v>
      </c>
      <c r="N494" s="57"/>
      <c r="O494" s="57"/>
      <c r="P494" s="57"/>
      <c r="Q494" s="57"/>
      <c r="R494" s="57">
        <v>36</v>
      </c>
      <c r="S494" s="57">
        <v>10</v>
      </c>
      <c r="T494" s="57">
        <v>0</v>
      </c>
      <c r="U494" s="55">
        <v>87</v>
      </c>
      <c r="V494" s="55">
        <v>79</v>
      </c>
      <c r="W494" s="65">
        <v>32</v>
      </c>
      <c r="Y494" s="45">
        <f t="shared" si="49"/>
        <v>3</v>
      </c>
      <c r="Z494" s="45">
        <f t="shared" si="50"/>
        <v>14</v>
      </c>
      <c r="AA494" s="45">
        <f t="shared" si="51"/>
        <v>3</v>
      </c>
      <c r="AB494" s="44">
        <f t="shared" si="52"/>
        <v>30</v>
      </c>
      <c r="AC494" s="69">
        <f t="shared" si="53"/>
        <v>5</v>
      </c>
      <c r="AD494" s="69">
        <f t="shared" si="54"/>
        <v>5</v>
      </c>
      <c r="AE494" s="69">
        <f t="shared" si="55"/>
        <v>9</v>
      </c>
      <c r="AF494" s="69"/>
      <c r="AG494">
        <v>5</v>
      </c>
      <c r="AH494">
        <v>11</v>
      </c>
      <c r="AI494">
        <v>14</v>
      </c>
    </row>
    <row r="495" spans="1:36">
      <c r="A495" t="s">
        <v>1163</v>
      </c>
      <c r="B495" t="s">
        <v>1230</v>
      </c>
      <c r="C495" t="s">
        <v>1109</v>
      </c>
      <c r="D495">
        <v>31</v>
      </c>
      <c r="E495">
        <v>1</v>
      </c>
      <c r="F495">
        <v>16</v>
      </c>
      <c r="G495">
        <v>2009</v>
      </c>
      <c r="H495" s="57">
        <v>14</v>
      </c>
      <c r="I495" s="57">
        <v>1</v>
      </c>
      <c r="J495" s="57">
        <v>2</v>
      </c>
      <c r="K495" s="57">
        <v>0</v>
      </c>
      <c r="L495" s="57">
        <v>0</v>
      </c>
      <c r="M495" s="57">
        <v>1</v>
      </c>
      <c r="N495" s="57"/>
      <c r="O495" s="57">
        <v>1</v>
      </c>
      <c r="P495" s="57"/>
      <c r="Q495" s="57"/>
      <c r="R495" s="57">
        <v>108</v>
      </c>
      <c r="S495" s="57">
        <v>14</v>
      </c>
      <c r="T495" s="57">
        <v>0</v>
      </c>
      <c r="U495" s="55">
        <v>87</v>
      </c>
      <c r="V495" s="55">
        <v>79</v>
      </c>
      <c r="W495" s="65">
        <v>234</v>
      </c>
      <c r="Y495" s="45">
        <f t="shared" si="49"/>
        <v>1</v>
      </c>
      <c r="Z495" s="45">
        <f t="shared" si="50"/>
        <v>16</v>
      </c>
      <c r="AA495" s="45">
        <f t="shared" si="51"/>
        <v>1</v>
      </c>
      <c r="AB495" s="44">
        <f t="shared" si="52"/>
        <v>16</v>
      </c>
      <c r="AC495" s="69">
        <f t="shared" si="53"/>
        <v>16</v>
      </c>
      <c r="AD495" s="69">
        <f t="shared" si="54"/>
        <v>16</v>
      </c>
      <c r="AE495" s="69">
        <f t="shared" si="55"/>
        <v>0</v>
      </c>
      <c r="AF495" s="69"/>
      <c r="AG495">
        <v>16</v>
      </c>
    </row>
    <row r="496" spans="1:36">
      <c r="A496" t="s">
        <v>1231</v>
      </c>
      <c r="B496" t="s">
        <v>1232</v>
      </c>
      <c r="C496" t="s">
        <v>1109</v>
      </c>
      <c r="D496">
        <v>31</v>
      </c>
      <c r="E496">
        <v>1</v>
      </c>
      <c r="F496">
        <v>31</v>
      </c>
      <c r="G496">
        <v>2009</v>
      </c>
      <c r="H496" s="57">
        <v>19</v>
      </c>
      <c r="I496" s="57">
        <v>1</v>
      </c>
      <c r="J496" s="57">
        <v>4</v>
      </c>
      <c r="K496" s="57">
        <v>0</v>
      </c>
      <c r="L496" s="57">
        <v>0</v>
      </c>
      <c r="M496" s="57"/>
      <c r="N496" s="57"/>
      <c r="O496" s="57">
        <v>1</v>
      </c>
      <c r="P496" s="57"/>
      <c r="Q496" s="57"/>
      <c r="R496" s="57">
        <v>49</v>
      </c>
      <c r="S496" s="57">
        <v>8</v>
      </c>
      <c r="T496" s="57">
        <v>1</v>
      </c>
      <c r="U496" s="55">
        <v>87</v>
      </c>
      <c r="V496" s="55">
        <v>79</v>
      </c>
      <c r="W496" s="65">
        <v>21</v>
      </c>
      <c r="Y496" s="45">
        <f t="shared" si="49"/>
        <v>3</v>
      </c>
      <c r="Z496" s="45">
        <f t="shared" si="50"/>
        <v>16</v>
      </c>
      <c r="AA496" s="45">
        <f t="shared" si="51"/>
        <v>1</v>
      </c>
      <c r="AB496" s="44">
        <f t="shared" si="52"/>
        <v>22</v>
      </c>
      <c r="AC496" s="69">
        <f t="shared" si="53"/>
        <v>16</v>
      </c>
      <c r="AD496" s="69">
        <f t="shared" si="54"/>
        <v>1</v>
      </c>
      <c r="AE496" s="69">
        <f t="shared" si="55"/>
        <v>15</v>
      </c>
      <c r="AF496" s="69"/>
      <c r="AG496">
        <v>16</v>
      </c>
      <c r="AH496">
        <v>5</v>
      </c>
      <c r="AI496">
        <v>1</v>
      </c>
    </row>
    <row r="497" spans="1:38">
      <c r="A497" t="s">
        <v>1233</v>
      </c>
      <c r="B497" t="s">
        <v>1234</v>
      </c>
      <c r="C497" t="s">
        <v>1109</v>
      </c>
      <c r="D497">
        <v>31</v>
      </c>
      <c r="E497">
        <v>1</v>
      </c>
      <c r="F497">
        <v>40</v>
      </c>
      <c r="G497">
        <v>2009</v>
      </c>
      <c r="H497" s="57">
        <v>17</v>
      </c>
      <c r="I497" s="57">
        <v>1</v>
      </c>
      <c r="J497" s="57">
        <v>4</v>
      </c>
      <c r="K497" s="57">
        <v>1</v>
      </c>
      <c r="L497" s="57">
        <v>0</v>
      </c>
      <c r="M497" s="57"/>
      <c r="N497" s="57"/>
      <c r="O497" s="57">
        <v>1</v>
      </c>
      <c r="P497" s="57"/>
      <c r="Q497" s="57"/>
      <c r="R497" s="57">
        <v>16</v>
      </c>
      <c r="S497" s="57">
        <v>11</v>
      </c>
      <c r="T497" s="57">
        <v>0</v>
      </c>
      <c r="U497" s="55">
        <v>87</v>
      </c>
      <c r="V497" s="55">
        <v>79</v>
      </c>
      <c r="W497" s="65">
        <v>8</v>
      </c>
      <c r="Y497" s="45">
        <f t="shared" si="49"/>
        <v>3</v>
      </c>
      <c r="Z497" s="45">
        <f t="shared" si="50"/>
        <v>16</v>
      </c>
      <c r="AA497" s="45">
        <f t="shared" si="51"/>
        <v>1</v>
      </c>
      <c r="AB497" s="44">
        <f t="shared" si="52"/>
        <v>40</v>
      </c>
      <c r="AC497" s="69">
        <f t="shared" si="53"/>
        <v>16</v>
      </c>
      <c r="AD497" s="69">
        <f t="shared" si="54"/>
        <v>10</v>
      </c>
      <c r="AE497" s="69">
        <f t="shared" si="55"/>
        <v>6</v>
      </c>
      <c r="AF497" s="69"/>
      <c r="AG497">
        <v>16</v>
      </c>
      <c r="AH497">
        <v>10</v>
      </c>
      <c r="AI497">
        <v>14</v>
      </c>
    </row>
    <row r="498" spans="1:38">
      <c r="A498" t="s">
        <v>1235</v>
      </c>
      <c r="B498" t="s">
        <v>1236</v>
      </c>
      <c r="C498" t="s">
        <v>1109</v>
      </c>
      <c r="D498">
        <v>31</v>
      </c>
      <c r="E498">
        <v>1</v>
      </c>
      <c r="F498">
        <v>52</v>
      </c>
      <c r="G498">
        <v>2009</v>
      </c>
      <c r="H498" s="57">
        <v>13</v>
      </c>
      <c r="I498" s="57">
        <v>1</v>
      </c>
      <c r="J498" s="57">
        <v>4</v>
      </c>
      <c r="K498" s="57">
        <v>0</v>
      </c>
      <c r="L498" s="57">
        <v>0</v>
      </c>
      <c r="M498" s="57"/>
      <c r="N498" s="57"/>
      <c r="O498" s="57">
        <v>1</v>
      </c>
      <c r="P498" s="57"/>
      <c r="Q498" s="57"/>
      <c r="R498" s="57">
        <v>103</v>
      </c>
      <c r="S498" s="57">
        <v>13</v>
      </c>
      <c r="T498" s="57">
        <v>1</v>
      </c>
      <c r="U498" s="55">
        <v>87</v>
      </c>
      <c r="V498" s="55">
        <v>79</v>
      </c>
      <c r="W498" s="65">
        <v>71</v>
      </c>
      <c r="Y498" s="45">
        <f t="shared" si="49"/>
        <v>3</v>
      </c>
      <c r="Z498" s="45">
        <f t="shared" si="50"/>
        <v>14</v>
      </c>
      <c r="AA498" s="45">
        <f t="shared" si="51"/>
        <v>3</v>
      </c>
      <c r="AB498" s="44">
        <f t="shared" si="52"/>
        <v>26</v>
      </c>
      <c r="AC498" s="69">
        <f t="shared" si="53"/>
        <v>5</v>
      </c>
      <c r="AD498" s="69">
        <f t="shared" si="54"/>
        <v>5</v>
      </c>
      <c r="AE498" s="69">
        <f t="shared" si="55"/>
        <v>9</v>
      </c>
      <c r="AF498" s="69"/>
      <c r="AG498">
        <v>5</v>
      </c>
      <c r="AH498">
        <v>7</v>
      </c>
      <c r="AI498">
        <v>14</v>
      </c>
    </row>
    <row r="499" spans="1:38">
      <c r="A499" t="s">
        <v>1237</v>
      </c>
      <c r="B499" t="s">
        <v>1238</v>
      </c>
      <c r="C499" t="s">
        <v>1109</v>
      </c>
      <c r="D499">
        <v>31</v>
      </c>
      <c r="E499">
        <v>1</v>
      </c>
      <c r="F499">
        <v>66</v>
      </c>
      <c r="G499">
        <v>2009</v>
      </c>
      <c r="H499" s="57">
        <v>5</v>
      </c>
      <c r="I499" s="57">
        <v>1</v>
      </c>
      <c r="J499" s="57">
        <v>2</v>
      </c>
      <c r="K499" s="57">
        <v>0</v>
      </c>
      <c r="L499" s="57">
        <v>0</v>
      </c>
      <c r="M499" s="57"/>
      <c r="N499" s="57"/>
      <c r="O499" s="57"/>
      <c r="P499" s="57">
        <v>1</v>
      </c>
      <c r="Q499" s="57"/>
      <c r="R499" s="57">
        <v>25</v>
      </c>
      <c r="S499" s="57">
        <v>9</v>
      </c>
      <c r="T499" s="57">
        <v>1</v>
      </c>
      <c r="U499" s="55">
        <v>87</v>
      </c>
      <c r="V499" s="55">
        <v>79</v>
      </c>
      <c r="W499" s="65">
        <v>90</v>
      </c>
      <c r="Y499" s="45">
        <f t="shared" si="49"/>
        <v>1</v>
      </c>
      <c r="Z499" s="45">
        <f t="shared" si="50"/>
        <v>8</v>
      </c>
      <c r="AA499" s="45">
        <f t="shared" si="51"/>
        <v>1</v>
      </c>
      <c r="AB499" s="44">
        <f t="shared" si="52"/>
        <v>8</v>
      </c>
      <c r="AC499" s="69">
        <f t="shared" si="53"/>
        <v>8</v>
      </c>
      <c r="AD499" s="69">
        <f t="shared" si="54"/>
        <v>8</v>
      </c>
      <c r="AE499" s="69">
        <f t="shared" si="55"/>
        <v>0</v>
      </c>
      <c r="AF499" s="69"/>
      <c r="AG499">
        <v>8</v>
      </c>
    </row>
    <row r="500" spans="1:38">
      <c r="A500" t="s">
        <v>1239</v>
      </c>
      <c r="B500" t="s">
        <v>1240</v>
      </c>
      <c r="C500" t="s">
        <v>1109</v>
      </c>
      <c r="D500">
        <v>31</v>
      </c>
      <c r="E500">
        <v>1</v>
      </c>
      <c r="F500">
        <v>76</v>
      </c>
      <c r="G500">
        <v>2009</v>
      </c>
      <c r="H500" s="57">
        <v>29</v>
      </c>
      <c r="I500" s="57">
        <v>1</v>
      </c>
      <c r="J500" s="57">
        <v>6</v>
      </c>
      <c r="K500" s="57">
        <v>1</v>
      </c>
      <c r="L500" s="57">
        <v>0</v>
      </c>
      <c r="M500" s="57"/>
      <c r="N500" s="57"/>
      <c r="O500" s="57">
        <v>1</v>
      </c>
      <c r="P500" s="57"/>
      <c r="Q500" s="57"/>
      <c r="R500" s="57">
        <v>26</v>
      </c>
      <c r="S500" s="57">
        <v>10</v>
      </c>
      <c r="T500" s="57">
        <v>1</v>
      </c>
      <c r="U500" s="55">
        <v>87</v>
      </c>
      <c r="V500" s="55">
        <v>79</v>
      </c>
      <c r="W500" s="65">
        <v>31</v>
      </c>
      <c r="Y500" s="45">
        <f t="shared" si="49"/>
        <v>6</v>
      </c>
      <c r="Z500" s="45">
        <f t="shared" si="50"/>
        <v>15</v>
      </c>
      <c r="AA500" s="45">
        <f t="shared" si="51"/>
        <v>2</v>
      </c>
      <c r="AB500" s="44">
        <f t="shared" si="52"/>
        <v>50</v>
      </c>
      <c r="AC500" s="69">
        <f t="shared" si="53"/>
        <v>11</v>
      </c>
      <c r="AD500" s="69">
        <f t="shared" si="54"/>
        <v>3</v>
      </c>
      <c r="AE500" s="69">
        <f t="shared" si="55"/>
        <v>12</v>
      </c>
      <c r="AF500" s="69"/>
      <c r="AG500">
        <v>11</v>
      </c>
      <c r="AH500">
        <v>15</v>
      </c>
      <c r="AI500">
        <v>7</v>
      </c>
      <c r="AJ500">
        <v>3</v>
      </c>
      <c r="AK500">
        <v>3</v>
      </c>
      <c r="AL500">
        <v>11</v>
      </c>
    </row>
    <row r="501" spans="1:38">
      <c r="A501" t="s">
        <v>1241</v>
      </c>
      <c r="B501" t="s">
        <v>1242</v>
      </c>
      <c r="C501" t="s">
        <v>1109</v>
      </c>
      <c r="D501">
        <v>31</v>
      </c>
      <c r="E501">
        <v>3</v>
      </c>
      <c r="F501">
        <v>190</v>
      </c>
      <c r="G501">
        <v>2009</v>
      </c>
      <c r="H501" s="57">
        <v>17</v>
      </c>
      <c r="I501" s="57">
        <v>1</v>
      </c>
      <c r="J501" s="57">
        <v>4</v>
      </c>
      <c r="K501" s="57">
        <v>1</v>
      </c>
      <c r="L501" s="57">
        <v>0</v>
      </c>
      <c r="M501" s="57"/>
      <c r="N501" s="57"/>
      <c r="O501" s="57">
        <v>1</v>
      </c>
      <c r="P501" s="57"/>
      <c r="Q501" s="57"/>
      <c r="R501" s="57">
        <v>48</v>
      </c>
      <c r="S501" s="57">
        <v>12</v>
      </c>
      <c r="T501" s="57">
        <v>1</v>
      </c>
      <c r="U501" s="55">
        <v>87</v>
      </c>
      <c r="V501" s="55">
        <v>79</v>
      </c>
      <c r="W501" s="65">
        <v>11</v>
      </c>
      <c r="Y501" s="45">
        <f t="shared" si="49"/>
        <v>4</v>
      </c>
      <c r="Z501" s="45">
        <f t="shared" si="50"/>
        <v>8</v>
      </c>
      <c r="AA501" s="45">
        <f t="shared" si="51"/>
        <v>2</v>
      </c>
      <c r="AB501" s="44">
        <f t="shared" si="52"/>
        <v>21</v>
      </c>
      <c r="AC501" s="69">
        <f t="shared" si="53"/>
        <v>1</v>
      </c>
      <c r="AD501" s="69">
        <f t="shared" si="54"/>
        <v>1</v>
      </c>
      <c r="AE501" s="69">
        <f t="shared" si="55"/>
        <v>7</v>
      </c>
      <c r="AF501" s="69"/>
      <c r="AG501">
        <v>1</v>
      </c>
      <c r="AH501">
        <v>8</v>
      </c>
      <c r="AI501">
        <v>8</v>
      </c>
      <c r="AJ501">
        <v>4</v>
      </c>
    </row>
    <row r="502" spans="1:38">
      <c r="A502" t="s">
        <v>1243</v>
      </c>
      <c r="B502" t="s">
        <v>1244</v>
      </c>
      <c r="C502" t="s">
        <v>1109</v>
      </c>
      <c r="D502">
        <v>31</v>
      </c>
      <c r="E502">
        <v>3</v>
      </c>
      <c r="F502">
        <v>203</v>
      </c>
      <c r="G502">
        <v>2009</v>
      </c>
      <c r="H502" s="57">
        <v>38</v>
      </c>
      <c r="I502" s="57">
        <v>1</v>
      </c>
      <c r="J502" s="57">
        <v>4</v>
      </c>
      <c r="K502" s="57">
        <v>1</v>
      </c>
      <c r="L502" s="57">
        <v>1</v>
      </c>
      <c r="M502" s="57"/>
      <c r="N502" s="57"/>
      <c r="O502" s="57">
        <v>1</v>
      </c>
      <c r="P502" s="57"/>
      <c r="Q502" s="57"/>
      <c r="R502" s="57">
        <v>29</v>
      </c>
      <c r="S502" s="57">
        <v>8</v>
      </c>
      <c r="T502" s="57">
        <v>1</v>
      </c>
      <c r="U502" s="55">
        <v>87</v>
      </c>
      <c r="V502" s="55">
        <v>79</v>
      </c>
      <c r="W502" s="65">
        <v>36</v>
      </c>
      <c r="Y502" s="45">
        <f t="shared" si="49"/>
        <v>4</v>
      </c>
      <c r="Z502" s="45">
        <f t="shared" si="50"/>
        <v>20</v>
      </c>
      <c r="AA502" s="45">
        <f t="shared" si="51"/>
        <v>1</v>
      </c>
      <c r="AB502" s="44">
        <f t="shared" si="52"/>
        <v>33</v>
      </c>
      <c r="AC502" s="69">
        <f t="shared" si="53"/>
        <v>20</v>
      </c>
      <c r="AD502" s="69">
        <f t="shared" si="54"/>
        <v>0</v>
      </c>
      <c r="AE502" s="69">
        <f t="shared" si="55"/>
        <v>20</v>
      </c>
      <c r="AF502" s="69"/>
      <c r="AG502">
        <v>20</v>
      </c>
      <c r="AH502">
        <v>4</v>
      </c>
      <c r="AI502">
        <v>0</v>
      </c>
      <c r="AJ502">
        <v>9</v>
      </c>
    </row>
    <row r="503" spans="1:38">
      <c r="A503" t="s">
        <v>1245</v>
      </c>
      <c r="B503" t="s">
        <v>1246</v>
      </c>
      <c r="C503" t="s">
        <v>1109</v>
      </c>
      <c r="D503">
        <v>31</v>
      </c>
      <c r="E503">
        <v>3</v>
      </c>
      <c r="F503">
        <v>212</v>
      </c>
      <c r="G503">
        <v>2009</v>
      </c>
      <c r="H503" s="57">
        <v>13</v>
      </c>
      <c r="I503" s="57">
        <v>1</v>
      </c>
      <c r="J503" s="57">
        <v>3</v>
      </c>
      <c r="K503" s="57">
        <v>1</v>
      </c>
      <c r="L503" s="57">
        <v>1</v>
      </c>
      <c r="M503" s="57"/>
      <c r="N503" s="57"/>
      <c r="O503" s="57"/>
      <c r="P503" s="57">
        <v>1</v>
      </c>
      <c r="Q503" s="57"/>
      <c r="R503" s="57">
        <v>40</v>
      </c>
      <c r="S503" s="57">
        <v>6</v>
      </c>
      <c r="T503" s="57">
        <v>1</v>
      </c>
      <c r="U503" s="55">
        <v>87</v>
      </c>
      <c r="V503" s="55">
        <v>79</v>
      </c>
      <c r="W503" s="65">
        <v>9</v>
      </c>
      <c r="Y503" s="45">
        <f t="shared" si="49"/>
        <v>2</v>
      </c>
      <c r="Z503" s="45">
        <f t="shared" si="50"/>
        <v>13</v>
      </c>
      <c r="AA503" s="45">
        <f t="shared" si="51"/>
        <v>2</v>
      </c>
      <c r="AB503" s="44">
        <f t="shared" si="52"/>
        <v>15</v>
      </c>
      <c r="AC503" s="69">
        <f t="shared" si="53"/>
        <v>2</v>
      </c>
      <c r="AD503" s="69">
        <f t="shared" si="54"/>
        <v>2</v>
      </c>
      <c r="AE503" s="69">
        <f t="shared" si="55"/>
        <v>11</v>
      </c>
      <c r="AF503" s="69"/>
      <c r="AG503">
        <v>2</v>
      </c>
      <c r="AH503">
        <v>13</v>
      </c>
    </row>
    <row r="504" spans="1:38">
      <c r="A504" t="s">
        <v>1247</v>
      </c>
      <c r="B504" t="s">
        <v>1248</v>
      </c>
      <c r="C504" t="s">
        <v>1109</v>
      </c>
      <c r="D504">
        <v>31</v>
      </c>
      <c r="E504">
        <v>3</v>
      </c>
      <c r="F504">
        <v>219</v>
      </c>
      <c r="G504">
        <v>2009</v>
      </c>
      <c r="H504" s="57">
        <v>8</v>
      </c>
      <c r="I504" s="57">
        <v>1</v>
      </c>
      <c r="J504" s="57">
        <v>3</v>
      </c>
      <c r="K504" s="57">
        <v>1</v>
      </c>
      <c r="L504" s="57">
        <v>1</v>
      </c>
      <c r="M504" s="57"/>
      <c r="N504" s="57"/>
      <c r="O504" s="57">
        <v>1</v>
      </c>
      <c r="P504" s="57"/>
      <c r="Q504" s="57"/>
      <c r="R504" s="57">
        <v>42</v>
      </c>
      <c r="S504" s="57">
        <v>10</v>
      </c>
      <c r="T504" s="57">
        <v>1</v>
      </c>
      <c r="U504" s="55">
        <v>87</v>
      </c>
      <c r="V504" s="55">
        <v>79</v>
      </c>
      <c r="W504" s="65">
        <v>7</v>
      </c>
      <c r="Y504" s="45">
        <f t="shared" si="49"/>
        <v>2</v>
      </c>
      <c r="Z504" s="45">
        <f t="shared" si="50"/>
        <v>9</v>
      </c>
      <c r="AA504" s="45">
        <f t="shared" si="51"/>
        <v>1</v>
      </c>
      <c r="AB504" s="44">
        <f t="shared" si="52"/>
        <v>16</v>
      </c>
      <c r="AC504" s="69">
        <f t="shared" si="53"/>
        <v>9</v>
      </c>
      <c r="AD504" s="69">
        <f t="shared" si="54"/>
        <v>7</v>
      </c>
      <c r="AE504" s="69">
        <f t="shared" si="55"/>
        <v>2</v>
      </c>
      <c r="AF504" s="69"/>
      <c r="AG504">
        <v>9</v>
      </c>
      <c r="AH504">
        <v>7</v>
      </c>
    </row>
    <row r="505" spans="1:38">
      <c r="A505" t="s">
        <v>1249</v>
      </c>
      <c r="B505" t="s">
        <v>1250</v>
      </c>
      <c r="C505" t="s">
        <v>1109</v>
      </c>
      <c r="D505">
        <v>31</v>
      </c>
      <c r="E505">
        <v>3</v>
      </c>
      <c r="F505">
        <v>230</v>
      </c>
      <c r="G505">
        <v>2009</v>
      </c>
      <c r="H505" s="57">
        <v>17</v>
      </c>
      <c r="I505" s="57">
        <v>1</v>
      </c>
      <c r="J505" s="57">
        <v>3</v>
      </c>
      <c r="K505" s="57">
        <v>1</v>
      </c>
      <c r="L505" s="57">
        <v>1</v>
      </c>
      <c r="M505" s="57"/>
      <c r="N505" s="57"/>
      <c r="O505" s="57"/>
      <c r="P505" s="57">
        <v>1</v>
      </c>
      <c r="Q505" s="57"/>
      <c r="R505" s="57">
        <v>56</v>
      </c>
      <c r="S505" s="57">
        <v>9</v>
      </c>
      <c r="T505" s="57">
        <v>1</v>
      </c>
      <c r="U505" s="55">
        <v>87</v>
      </c>
      <c r="V505" s="55">
        <v>79</v>
      </c>
      <c r="W505" s="65">
        <v>41</v>
      </c>
      <c r="Y505" s="45">
        <f t="shared" si="49"/>
        <v>2</v>
      </c>
      <c r="Z505" s="45">
        <f t="shared" si="50"/>
        <v>19</v>
      </c>
      <c r="AA505" s="45">
        <f t="shared" si="51"/>
        <v>1</v>
      </c>
      <c r="AB505" s="44">
        <f t="shared" si="52"/>
        <v>26</v>
      </c>
      <c r="AC505" s="69">
        <f t="shared" si="53"/>
        <v>19</v>
      </c>
      <c r="AD505" s="69">
        <f t="shared" si="54"/>
        <v>7</v>
      </c>
      <c r="AE505" s="69">
        <f t="shared" si="55"/>
        <v>12</v>
      </c>
      <c r="AF505" s="69"/>
      <c r="AG505">
        <v>19</v>
      </c>
      <c r="AH505">
        <v>7</v>
      </c>
    </row>
    <row r="506" spans="1:38">
      <c r="A506" t="s">
        <v>1251</v>
      </c>
      <c r="B506" t="s">
        <v>1252</v>
      </c>
      <c r="C506" t="s">
        <v>1109</v>
      </c>
      <c r="D506">
        <v>31</v>
      </c>
      <c r="E506">
        <v>3</v>
      </c>
      <c r="F506">
        <v>240</v>
      </c>
      <c r="G506">
        <v>2009</v>
      </c>
      <c r="H506" s="57">
        <v>5</v>
      </c>
      <c r="I506" s="57">
        <v>1</v>
      </c>
      <c r="J506" s="57">
        <v>3</v>
      </c>
      <c r="K506" s="57">
        <v>1</v>
      </c>
      <c r="L506" s="57">
        <v>1</v>
      </c>
      <c r="M506" s="57"/>
      <c r="N506" s="57"/>
      <c r="O506" s="57">
        <v>1</v>
      </c>
      <c r="P506" s="57"/>
      <c r="Q506" s="57"/>
      <c r="R506" s="57">
        <v>67</v>
      </c>
      <c r="S506" s="57">
        <v>13</v>
      </c>
      <c r="T506" s="57">
        <v>1</v>
      </c>
      <c r="U506" s="55">
        <v>87</v>
      </c>
      <c r="V506" s="55">
        <v>79</v>
      </c>
      <c r="W506" s="65">
        <v>24</v>
      </c>
      <c r="Y506" s="45">
        <f t="shared" si="49"/>
        <v>2</v>
      </c>
      <c r="Z506" s="45">
        <f t="shared" si="50"/>
        <v>7</v>
      </c>
      <c r="AA506" s="45">
        <f t="shared" si="51"/>
        <v>1</v>
      </c>
      <c r="AB506" s="44">
        <f t="shared" si="52"/>
        <v>8</v>
      </c>
      <c r="AC506" s="69">
        <f t="shared" si="53"/>
        <v>7</v>
      </c>
      <c r="AD506" s="69">
        <f t="shared" si="54"/>
        <v>1</v>
      </c>
      <c r="AE506" s="69">
        <f t="shared" si="55"/>
        <v>6</v>
      </c>
      <c r="AF506" s="69"/>
      <c r="AG506">
        <v>7</v>
      </c>
      <c r="AH506">
        <v>1</v>
      </c>
    </row>
    <row r="507" spans="1:38">
      <c r="A507" t="s">
        <v>1253</v>
      </c>
      <c r="B507" t="s">
        <v>1254</v>
      </c>
      <c r="C507" t="s">
        <v>1109</v>
      </c>
      <c r="D507">
        <v>31</v>
      </c>
      <c r="E507">
        <v>3</v>
      </c>
      <c r="F507">
        <v>253</v>
      </c>
      <c r="G507">
        <v>2009</v>
      </c>
      <c r="H507" s="57">
        <v>13</v>
      </c>
      <c r="I507" s="57">
        <v>1</v>
      </c>
      <c r="J507" s="57">
        <v>6</v>
      </c>
      <c r="K507" s="57">
        <v>1</v>
      </c>
      <c r="L507" s="57">
        <v>0</v>
      </c>
      <c r="M507" s="57"/>
      <c r="N507" s="57"/>
      <c r="O507" s="57"/>
      <c r="P507" s="57">
        <v>1</v>
      </c>
      <c r="Q507" s="57"/>
      <c r="R507" s="57">
        <v>30</v>
      </c>
      <c r="S507" s="57">
        <v>10</v>
      </c>
      <c r="T507" s="57">
        <v>1</v>
      </c>
      <c r="U507" s="55">
        <v>87</v>
      </c>
      <c r="V507" s="55">
        <v>79</v>
      </c>
      <c r="W507" s="65">
        <v>64</v>
      </c>
      <c r="Y507" s="45">
        <f t="shared" si="49"/>
        <v>6</v>
      </c>
      <c r="Z507" s="45">
        <f t="shared" si="50"/>
        <v>20</v>
      </c>
      <c r="AA507" s="45">
        <f t="shared" si="51"/>
        <v>2</v>
      </c>
      <c r="AB507" s="44">
        <f t="shared" si="52"/>
        <v>55</v>
      </c>
      <c r="AC507" s="69">
        <f t="shared" si="53"/>
        <v>7</v>
      </c>
      <c r="AD507" s="69">
        <f t="shared" si="54"/>
        <v>3</v>
      </c>
      <c r="AE507" s="69">
        <f t="shared" si="55"/>
        <v>17</v>
      </c>
      <c r="AF507" s="69"/>
      <c r="AG507">
        <v>7</v>
      </c>
      <c r="AH507">
        <v>20</v>
      </c>
      <c r="AI507">
        <v>3</v>
      </c>
      <c r="AJ507">
        <v>5</v>
      </c>
      <c r="AK507">
        <v>4</v>
      </c>
      <c r="AL507">
        <v>16</v>
      </c>
    </row>
    <row r="508" spans="1:38">
      <c r="A508" t="s">
        <v>1255</v>
      </c>
      <c r="B508" t="s">
        <v>1256</v>
      </c>
      <c r="C508" t="s">
        <v>1109</v>
      </c>
      <c r="D508">
        <v>31</v>
      </c>
      <c r="E508">
        <v>3</v>
      </c>
      <c r="F508">
        <v>264</v>
      </c>
      <c r="G508">
        <v>2009</v>
      </c>
      <c r="H508" s="57">
        <v>19</v>
      </c>
      <c r="I508" s="57">
        <v>1</v>
      </c>
      <c r="J508" s="57">
        <v>4</v>
      </c>
      <c r="K508" s="57">
        <v>1</v>
      </c>
      <c r="L508" s="57">
        <v>1</v>
      </c>
      <c r="M508" s="57">
        <v>1</v>
      </c>
      <c r="N508" s="57"/>
      <c r="O508" s="57"/>
      <c r="P508" s="57"/>
      <c r="Q508" s="57"/>
      <c r="R508" s="57">
        <v>29</v>
      </c>
      <c r="S508" s="57">
        <v>10</v>
      </c>
      <c r="T508" s="57">
        <v>0</v>
      </c>
      <c r="U508" s="55">
        <v>87</v>
      </c>
      <c r="V508" s="55">
        <v>79</v>
      </c>
      <c r="W508" s="65">
        <v>12</v>
      </c>
      <c r="Y508" s="45">
        <f t="shared" si="49"/>
        <v>3</v>
      </c>
      <c r="Z508" s="45">
        <f t="shared" si="50"/>
        <v>19</v>
      </c>
      <c r="AA508" s="45">
        <f t="shared" si="51"/>
        <v>2</v>
      </c>
      <c r="AB508" s="44">
        <f t="shared" si="52"/>
        <v>45</v>
      </c>
      <c r="AC508" s="69">
        <f t="shared" si="53"/>
        <v>15</v>
      </c>
      <c r="AD508" s="69">
        <f t="shared" si="54"/>
        <v>11</v>
      </c>
      <c r="AE508" s="69">
        <f t="shared" si="55"/>
        <v>8</v>
      </c>
      <c r="AF508" s="69"/>
      <c r="AG508">
        <v>15</v>
      </c>
      <c r="AH508">
        <v>19</v>
      </c>
      <c r="AI508">
        <v>11</v>
      </c>
    </row>
    <row r="509" spans="1:38">
      <c r="A509" t="s">
        <v>1257</v>
      </c>
      <c r="B509" t="s">
        <v>1258</v>
      </c>
      <c r="C509" t="s">
        <v>1109</v>
      </c>
      <c r="D509">
        <v>32</v>
      </c>
      <c r="E509">
        <v>1</v>
      </c>
      <c r="F509">
        <v>5</v>
      </c>
      <c r="G509">
        <v>2010</v>
      </c>
      <c r="H509" s="57">
        <v>23</v>
      </c>
      <c r="I509" s="57">
        <v>1</v>
      </c>
      <c r="J509" s="57">
        <v>3</v>
      </c>
      <c r="K509" s="57">
        <v>1</v>
      </c>
      <c r="L509" s="57">
        <v>1</v>
      </c>
      <c r="M509" s="57"/>
      <c r="N509" s="57"/>
      <c r="O509" s="57"/>
      <c r="P509" s="57">
        <v>1</v>
      </c>
      <c r="Q509" s="57"/>
      <c r="R509" s="57">
        <v>26</v>
      </c>
      <c r="S509" s="57">
        <v>7</v>
      </c>
      <c r="T509" s="57">
        <v>0</v>
      </c>
      <c r="U509" s="55">
        <v>87</v>
      </c>
      <c r="V509" s="55">
        <v>79</v>
      </c>
      <c r="W509" s="65">
        <v>46</v>
      </c>
      <c r="Y509" s="45">
        <f t="shared" si="49"/>
        <v>2</v>
      </c>
      <c r="Z509" s="45">
        <f t="shared" si="50"/>
        <v>13</v>
      </c>
      <c r="AA509" s="45">
        <f t="shared" si="51"/>
        <v>2</v>
      </c>
      <c r="AB509" s="44">
        <f t="shared" si="52"/>
        <v>23</v>
      </c>
      <c r="AC509" s="69">
        <f t="shared" si="53"/>
        <v>10</v>
      </c>
      <c r="AD509" s="69">
        <f t="shared" si="54"/>
        <v>10</v>
      </c>
      <c r="AE509" s="69">
        <f t="shared" si="55"/>
        <v>3</v>
      </c>
      <c r="AF509" s="69"/>
      <c r="AG509">
        <v>10</v>
      </c>
      <c r="AH509">
        <v>13</v>
      </c>
    </row>
    <row r="510" spans="1:38">
      <c r="A510" t="s">
        <v>1259</v>
      </c>
      <c r="B510" t="s">
        <v>1260</v>
      </c>
      <c r="C510" t="s">
        <v>1109</v>
      </c>
      <c r="D510">
        <v>32</v>
      </c>
      <c r="E510">
        <v>1</v>
      </c>
      <c r="F510">
        <v>13</v>
      </c>
      <c r="G510">
        <v>2010</v>
      </c>
      <c r="H510" s="57">
        <v>9</v>
      </c>
      <c r="I510" s="57">
        <v>1</v>
      </c>
      <c r="J510" s="57">
        <v>2</v>
      </c>
      <c r="K510" s="57">
        <v>0</v>
      </c>
      <c r="L510" s="57">
        <v>0</v>
      </c>
      <c r="M510" s="57"/>
      <c r="N510" s="57"/>
      <c r="O510" s="57"/>
      <c r="P510" s="57">
        <v>1</v>
      </c>
      <c r="Q510" s="57"/>
      <c r="R510" s="57">
        <v>28</v>
      </c>
      <c r="S510" s="57">
        <v>11</v>
      </c>
      <c r="T510" s="57">
        <v>1</v>
      </c>
      <c r="U510" s="55">
        <v>87</v>
      </c>
      <c r="V510" s="55">
        <v>79</v>
      </c>
      <c r="W510" s="65">
        <v>17</v>
      </c>
      <c r="Y510" s="45">
        <f t="shared" si="49"/>
        <v>1</v>
      </c>
      <c r="Z510" s="45">
        <f t="shared" si="50"/>
        <v>11</v>
      </c>
      <c r="AA510" s="45">
        <f t="shared" si="51"/>
        <v>1</v>
      </c>
      <c r="AB510" s="44">
        <f t="shared" si="52"/>
        <v>11</v>
      </c>
      <c r="AC510" s="69">
        <f t="shared" si="53"/>
        <v>11</v>
      </c>
      <c r="AD510" s="69">
        <f t="shared" si="54"/>
        <v>11</v>
      </c>
      <c r="AE510" s="69">
        <f t="shared" si="55"/>
        <v>0</v>
      </c>
      <c r="AF510" s="69"/>
      <c r="AG510">
        <v>11</v>
      </c>
    </row>
    <row r="511" spans="1:38">
      <c r="A511" t="s">
        <v>1261</v>
      </c>
      <c r="B511" t="s">
        <v>1262</v>
      </c>
      <c r="C511" t="s">
        <v>1109</v>
      </c>
      <c r="D511">
        <v>32</v>
      </c>
      <c r="E511">
        <v>1</v>
      </c>
      <c r="F511">
        <v>25</v>
      </c>
      <c r="G511">
        <v>2010</v>
      </c>
      <c r="H511" s="57">
        <v>2</v>
      </c>
      <c r="I511" s="57">
        <v>2</v>
      </c>
      <c r="J511" s="57">
        <v>2</v>
      </c>
      <c r="K511" s="57">
        <v>1</v>
      </c>
      <c r="L511" s="57">
        <v>0</v>
      </c>
      <c r="M511" s="57"/>
      <c r="N511" s="57"/>
      <c r="O511" s="57">
        <v>1</v>
      </c>
      <c r="P511" s="57"/>
      <c r="Q511" s="57"/>
      <c r="R511" s="57">
        <v>59</v>
      </c>
      <c r="S511" s="57">
        <v>13</v>
      </c>
      <c r="T511" s="57">
        <v>1</v>
      </c>
      <c r="U511" s="55">
        <v>87</v>
      </c>
      <c r="V511" s="55">
        <v>79</v>
      </c>
      <c r="W511" s="65">
        <v>16</v>
      </c>
      <c r="Y511" s="45">
        <f t="shared" si="49"/>
        <v>1</v>
      </c>
      <c r="Z511" s="45">
        <f t="shared" si="50"/>
        <v>1</v>
      </c>
      <c r="AA511" s="45">
        <f t="shared" si="51"/>
        <v>1</v>
      </c>
      <c r="AB511" s="44">
        <f t="shared" si="52"/>
        <v>1</v>
      </c>
      <c r="AC511" s="69">
        <f t="shared" si="53"/>
        <v>1</v>
      </c>
      <c r="AD511" s="69">
        <f t="shared" si="54"/>
        <v>1</v>
      </c>
      <c r="AE511" s="69">
        <f t="shared" si="55"/>
        <v>0</v>
      </c>
      <c r="AF511" s="69"/>
      <c r="AG511">
        <v>1</v>
      </c>
    </row>
    <row r="512" spans="1:38">
      <c r="A512" t="s">
        <v>1263</v>
      </c>
      <c r="B512" t="s">
        <v>1264</v>
      </c>
      <c r="C512" t="s">
        <v>1109</v>
      </c>
      <c r="D512">
        <v>32</v>
      </c>
      <c r="E512">
        <v>1</v>
      </c>
      <c r="F512">
        <v>39</v>
      </c>
      <c r="G512">
        <v>2010</v>
      </c>
      <c r="H512" s="57">
        <v>17</v>
      </c>
      <c r="I512" s="57">
        <v>1</v>
      </c>
      <c r="J512" s="57">
        <v>4</v>
      </c>
      <c r="K512" s="57">
        <v>1</v>
      </c>
      <c r="L512" s="57">
        <v>0</v>
      </c>
      <c r="M512" s="57"/>
      <c r="N512" s="57"/>
      <c r="O512" s="57">
        <v>1</v>
      </c>
      <c r="P512" s="57"/>
      <c r="Q512" s="57"/>
      <c r="R512" s="57">
        <v>49</v>
      </c>
      <c r="S512" s="57">
        <v>10</v>
      </c>
      <c r="T512" s="57">
        <v>1</v>
      </c>
      <c r="U512" s="55">
        <v>87</v>
      </c>
      <c r="V512" s="55">
        <v>79</v>
      </c>
      <c r="W512" s="65">
        <v>61</v>
      </c>
      <c r="Y512" s="45">
        <f t="shared" si="49"/>
        <v>4</v>
      </c>
      <c r="Z512" s="45">
        <f t="shared" si="50"/>
        <v>14</v>
      </c>
      <c r="AA512" s="45">
        <f t="shared" si="51"/>
        <v>2</v>
      </c>
      <c r="AB512" s="44">
        <f t="shared" si="52"/>
        <v>33</v>
      </c>
      <c r="AC512" s="69">
        <f t="shared" si="53"/>
        <v>7</v>
      </c>
      <c r="AD512" s="69">
        <f t="shared" si="54"/>
        <v>6</v>
      </c>
      <c r="AE512" s="69">
        <f t="shared" si="55"/>
        <v>8</v>
      </c>
      <c r="AF512" s="69"/>
      <c r="AG512">
        <v>7</v>
      </c>
      <c r="AH512">
        <v>14</v>
      </c>
      <c r="AI512">
        <v>6</v>
      </c>
      <c r="AJ512">
        <v>6</v>
      </c>
    </row>
    <row r="513" spans="1:35">
      <c r="A513" t="s">
        <v>1265</v>
      </c>
      <c r="B513" t="s">
        <v>1266</v>
      </c>
      <c r="C513" t="s">
        <v>1109</v>
      </c>
      <c r="D513">
        <v>32</v>
      </c>
      <c r="E513">
        <v>1</v>
      </c>
      <c r="F513">
        <v>50</v>
      </c>
      <c r="G513">
        <v>2010</v>
      </c>
      <c r="H513" s="57">
        <v>4</v>
      </c>
      <c r="I513" s="57">
        <v>1</v>
      </c>
      <c r="J513" s="57">
        <v>3</v>
      </c>
      <c r="K513" s="57">
        <v>1</v>
      </c>
      <c r="L513" s="57">
        <v>1</v>
      </c>
      <c r="M513" s="57"/>
      <c r="N513" s="57"/>
      <c r="O513" s="57"/>
      <c r="P513" s="57">
        <v>1</v>
      </c>
      <c r="Q513" s="57"/>
      <c r="R513" s="57">
        <v>73</v>
      </c>
      <c r="S513" s="57">
        <v>13</v>
      </c>
      <c r="T513" s="57">
        <v>1</v>
      </c>
      <c r="U513" s="55">
        <v>87</v>
      </c>
      <c r="V513" s="55">
        <v>79</v>
      </c>
      <c r="W513" s="65">
        <v>82</v>
      </c>
      <c r="Y513" s="45">
        <f t="shared" si="49"/>
        <v>3</v>
      </c>
      <c r="Z513" s="45">
        <f t="shared" si="50"/>
        <v>5</v>
      </c>
      <c r="AA513" s="45">
        <f t="shared" si="51"/>
        <v>1</v>
      </c>
      <c r="AB513" s="44">
        <f t="shared" si="52"/>
        <v>7</v>
      </c>
      <c r="AC513" s="69">
        <f t="shared" si="53"/>
        <v>5</v>
      </c>
      <c r="AD513" s="69">
        <f t="shared" si="54"/>
        <v>1</v>
      </c>
      <c r="AE513" s="69">
        <f t="shared" si="55"/>
        <v>4</v>
      </c>
      <c r="AF513" s="69"/>
      <c r="AG513">
        <v>5</v>
      </c>
      <c r="AH513">
        <v>1</v>
      </c>
      <c r="AI513">
        <v>1</v>
      </c>
    </row>
    <row r="514" spans="1:35">
      <c r="A514" t="s">
        <v>1166</v>
      </c>
      <c r="B514" t="s">
        <v>1267</v>
      </c>
      <c r="C514" t="s">
        <v>1109</v>
      </c>
      <c r="D514">
        <v>32</v>
      </c>
      <c r="E514">
        <v>1</v>
      </c>
      <c r="F514">
        <v>64</v>
      </c>
      <c r="G514">
        <v>2010</v>
      </c>
      <c r="H514" s="57">
        <v>7</v>
      </c>
      <c r="I514" s="57">
        <v>1</v>
      </c>
      <c r="J514" s="57">
        <v>1</v>
      </c>
      <c r="K514" s="57">
        <v>0</v>
      </c>
      <c r="L514" s="57">
        <v>0</v>
      </c>
      <c r="M514" s="57"/>
      <c r="N514" s="57"/>
      <c r="O514" s="57">
        <v>1</v>
      </c>
      <c r="P514" s="57"/>
      <c r="Q514" s="57"/>
      <c r="R514" s="57">
        <v>37</v>
      </c>
      <c r="S514" s="57">
        <v>10</v>
      </c>
      <c r="T514" s="57">
        <v>1</v>
      </c>
      <c r="U514" s="55">
        <v>87</v>
      </c>
      <c r="V514" s="55">
        <v>79</v>
      </c>
      <c r="W514" s="65">
        <v>10</v>
      </c>
      <c r="Y514" s="45">
        <f t="shared" si="49"/>
        <v>1</v>
      </c>
      <c r="Z514" s="45">
        <f t="shared" si="50"/>
        <v>10</v>
      </c>
      <c r="AA514" s="45">
        <f t="shared" si="51"/>
        <v>1</v>
      </c>
      <c r="AB514" s="44">
        <f t="shared" si="52"/>
        <v>10</v>
      </c>
      <c r="AC514" s="69">
        <f t="shared" si="53"/>
        <v>10</v>
      </c>
      <c r="AD514" s="69">
        <f t="shared" si="54"/>
        <v>10</v>
      </c>
      <c r="AE514" s="69">
        <f t="shared" si="55"/>
        <v>0</v>
      </c>
      <c r="AF514" s="69"/>
      <c r="AG514">
        <v>10</v>
      </c>
    </row>
    <row r="515" spans="1:35">
      <c r="A515" t="s">
        <v>1268</v>
      </c>
      <c r="B515" t="s">
        <v>1269</v>
      </c>
      <c r="C515" t="s">
        <v>1109</v>
      </c>
      <c r="D515">
        <v>32</v>
      </c>
      <c r="E515">
        <v>1</v>
      </c>
      <c r="F515">
        <v>75</v>
      </c>
      <c r="G515">
        <v>2010</v>
      </c>
      <c r="H515" s="57">
        <v>13</v>
      </c>
      <c r="I515" s="57">
        <v>1</v>
      </c>
      <c r="J515" s="57">
        <v>2</v>
      </c>
      <c r="K515" s="57">
        <v>0</v>
      </c>
      <c r="L515" s="57">
        <v>1</v>
      </c>
      <c r="M515" s="57"/>
      <c r="N515" s="57"/>
      <c r="O515" s="57">
        <v>1</v>
      </c>
      <c r="P515" s="57"/>
      <c r="Q515" s="57"/>
      <c r="R515" s="57">
        <v>31</v>
      </c>
      <c r="S515" s="57">
        <v>17</v>
      </c>
      <c r="T515" s="57">
        <v>0</v>
      </c>
      <c r="U515" s="55">
        <v>87</v>
      </c>
      <c r="V515" s="55">
        <v>79</v>
      </c>
      <c r="W515" s="65">
        <v>66</v>
      </c>
      <c r="Y515" s="45">
        <f t="shared" ref="Y515:Y578" si="56">COUNT(AG515:AN515)</f>
        <v>2</v>
      </c>
      <c r="Z515" s="45">
        <f t="shared" ref="Z515:Z578" si="57">MAX(AG515:AN515)</f>
        <v>15</v>
      </c>
      <c r="AA515" s="45">
        <f t="shared" ref="AA515:AA578" si="58">MATCH(MAX(AG515:AN515),AG515:AN515,0)</f>
        <v>2</v>
      </c>
      <c r="AB515" s="44">
        <f t="shared" ref="AB515:AB578" si="59">SUM(AG515:AN515)</f>
        <v>23</v>
      </c>
      <c r="AC515" s="69">
        <f t="shared" ref="AC515:AC578" si="60">+AG515</f>
        <v>8</v>
      </c>
      <c r="AD515" s="69">
        <f t="shared" ref="AD515:AD578" si="61">MIN(AG515:AN515)</f>
        <v>8</v>
      </c>
      <c r="AE515" s="69">
        <f t="shared" ref="AE515:AE578" si="62">Z515-AD515</f>
        <v>7</v>
      </c>
      <c r="AF515" s="69"/>
      <c r="AG515">
        <v>8</v>
      </c>
      <c r="AH515">
        <v>15</v>
      </c>
    </row>
    <row r="516" spans="1:35">
      <c r="A516" t="s">
        <v>1270</v>
      </c>
      <c r="B516" t="s">
        <v>1271</v>
      </c>
      <c r="C516" t="s">
        <v>1109</v>
      </c>
      <c r="D516">
        <v>32</v>
      </c>
      <c r="E516">
        <v>1</v>
      </c>
      <c r="F516">
        <v>93</v>
      </c>
      <c r="G516">
        <v>2010</v>
      </c>
      <c r="H516" s="57">
        <v>36</v>
      </c>
      <c r="I516" s="57">
        <v>3</v>
      </c>
      <c r="J516" s="57">
        <v>2</v>
      </c>
      <c r="K516" s="57">
        <v>1</v>
      </c>
      <c r="L516" s="57">
        <v>1</v>
      </c>
      <c r="M516" s="57"/>
      <c r="N516" s="57"/>
      <c r="O516" s="57">
        <v>1</v>
      </c>
      <c r="P516" s="57"/>
      <c r="Q516" s="57"/>
      <c r="R516" s="57">
        <v>28</v>
      </c>
      <c r="S516" s="57">
        <v>10</v>
      </c>
      <c r="T516" s="57">
        <v>1</v>
      </c>
      <c r="U516" s="55">
        <v>87</v>
      </c>
      <c r="V516" s="55">
        <v>79</v>
      </c>
      <c r="W516" s="65">
        <v>64</v>
      </c>
      <c r="Y516" s="45">
        <f t="shared" si="56"/>
        <v>2</v>
      </c>
      <c r="Z516" s="45">
        <f t="shared" si="57"/>
        <v>42</v>
      </c>
      <c r="AA516" s="45">
        <f t="shared" si="58"/>
        <v>2</v>
      </c>
      <c r="AB516" s="44">
        <f t="shared" si="59"/>
        <v>43</v>
      </c>
      <c r="AC516" s="69">
        <f t="shared" si="60"/>
        <v>1</v>
      </c>
      <c r="AD516" s="69">
        <f t="shared" si="61"/>
        <v>1</v>
      </c>
      <c r="AE516" s="69">
        <f t="shared" si="62"/>
        <v>41</v>
      </c>
      <c r="AF516" s="69"/>
      <c r="AG516">
        <v>1</v>
      </c>
      <c r="AH516">
        <v>42</v>
      </c>
    </row>
    <row r="517" spans="1:35">
      <c r="A517" t="s">
        <v>1272</v>
      </c>
      <c r="B517" t="s">
        <v>1273</v>
      </c>
      <c r="C517" t="s">
        <v>1109</v>
      </c>
      <c r="D517">
        <v>32</v>
      </c>
      <c r="E517">
        <v>1</v>
      </c>
      <c r="F517">
        <v>104</v>
      </c>
      <c r="G517">
        <v>2010</v>
      </c>
      <c r="H517" s="57">
        <v>11</v>
      </c>
      <c r="I517" s="57">
        <v>1</v>
      </c>
      <c r="J517" s="57">
        <v>1</v>
      </c>
      <c r="K517" s="57">
        <v>0</v>
      </c>
      <c r="L517" s="57">
        <v>0</v>
      </c>
      <c r="M517" s="57"/>
      <c r="N517" s="57"/>
      <c r="O517" s="57">
        <v>1</v>
      </c>
      <c r="P517" s="57"/>
      <c r="Q517" s="57"/>
      <c r="R517" s="57">
        <v>55</v>
      </c>
      <c r="S517" s="57">
        <v>7</v>
      </c>
      <c r="T517" s="57">
        <v>1</v>
      </c>
      <c r="U517" s="55">
        <v>87</v>
      </c>
      <c r="V517" s="55">
        <v>79</v>
      </c>
      <c r="W517" s="65">
        <v>37</v>
      </c>
      <c r="Y517" s="45">
        <f t="shared" si="56"/>
        <v>1</v>
      </c>
      <c r="Z517" s="45">
        <f t="shared" si="57"/>
        <v>15</v>
      </c>
      <c r="AA517" s="45">
        <f t="shared" si="58"/>
        <v>1</v>
      </c>
      <c r="AB517" s="44">
        <f t="shared" si="59"/>
        <v>15</v>
      </c>
      <c r="AC517" s="69">
        <f t="shared" si="60"/>
        <v>15</v>
      </c>
      <c r="AD517" s="69">
        <f t="shared" si="61"/>
        <v>15</v>
      </c>
      <c r="AE517" s="69">
        <f t="shared" si="62"/>
        <v>0</v>
      </c>
      <c r="AF517" s="69"/>
      <c r="AG517">
        <v>15</v>
      </c>
    </row>
    <row r="518" spans="1:35">
      <c r="A518" t="s">
        <v>1274</v>
      </c>
      <c r="B518" t="s">
        <v>1275</v>
      </c>
      <c r="C518" t="s">
        <v>1109</v>
      </c>
      <c r="D518">
        <v>32</v>
      </c>
      <c r="E518">
        <v>3</v>
      </c>
      <c r="F518">
        <v>253</v>
      </c>
      <c r="G518">
        <v>2010</v>
      </c>
      <c r="H518" s="57">
        <v>19</v>
      </c>
      <c r="I518" s="57">
        <v>1</v>
      </c>
      <c r="J518" s="57">
        <v>3</v>
      </c>
      <c r="K518" s="57">
        <v>1</v>
      </c>
      <c r="L518" s="57">
        <v>1</v>
      </c>
      <c r="M518" s="57"/>
      <c r="N518" s="57"/>
      <c r="O518" s="57">
        <v>1</v>
      </c>
      <c r="P518" s="57"/>
      <c r="Q518" s="57"/>
      <c r="R518" s="57">
        <v>46</v>
      </c>
      <c r="S518" s="57">
        <v>10</v>
      </c>
      <c r="T518" s="57">
        <v>1</v>
      </c>
      <c r="U518" s="55">
        <v>87</v>
      </c>
      <c r="V518" s="55">
        <v>79</v>
      </c>
      <c r="W518" s="65">
        <v>16</v>
      </c>
      <c r="Y518" s="45">
        <f t="shared" si="56"/>
        <v>3</v>
      </c>
      <c r="Z518" s="45">
        <f t="shared" si="57"/>
        <v>20</v>
      </c>
      <c r="AA518" s="45">
        <f t="shared" si="58"/>
        <v>1</v>
      </c>
      <c r="AB518" s="44">
        <f t="shared" si="59"/>
        <v>35</v>
      </c>
      <c r="AC518" s="69">
        <f t="shared" si="60"/>
        <v>20</v>
      </c>
      <c r="AD518" s="69">
        <f t="shared" si="61"/>
        <v>5</v>
      </c>
      <c r="AE518" s="69">
        <f t="shared" si="62"/>
        <v>15</v>
      </c>
      <c r="AF518" s="69"/>
      <c r="AG518">
        <v>20</v>
      </c>
      <c r="AH518">
        <v>10</v>
      </c>
      <c r="AI518">
        <v>5</v>
      </c>
    </row>
    <row r="519" spans="1:35">
      <c r="A519" t="s">
        <v>1276</v>
      </c>
      <c r="B519" t="s">
        <v>1277</v>
      </c>
      <c r="C519" t="s">
        <v>1109</v>
      </c>
      <c r="D519">
        <v>32</v>
      </c>
      <c r="E519">
        <v>3</v>
      </c>
      <c r="F519">
        <v>264</v>
      </c>
      <c r="G519">
        <v>2010</v>
      </c>
      <c r="H519" s="57">
        <v>35</v>
      </c>
      <c r="I519" s="57">
        <v>4</v>
      </c>
      <c r="J519" s="57">
        <v>3</v>
      </c>
      <c r="K519" s="57">
        <v>0</v>
      </c>
      <c r="L519" s="57">
        <v>0</v>
      </c>
      <c r="M519" s="57"/>
      <c r="N519" s="57"/>
      <c r="O519" s="57">
        <v>1</v>
      </c>
      <c r="P519" s="57"/>
      <c r="Q519" s="57"/>
      <c r="R519" s="57">
        <v>32</v>
      </c>
      <c r="S519" s="57">
        <v>10</v>
      </c>
      <c r="T519" s="57">
        <v>1</v>
      </c>
      <c r="U519" s="55">
        <v>87</v>
      </c>
      <c r="V519" s="55">
        <v>79</v>
      </c>
      <c r="W519" s="65">
        <v>23</v>
      </c>
      <c r="Y519" s="45">
        <f t="shared" si="56"/>
        <v>3</v>
      </c>
      <c r="Z519" s="45">
        <f t="shared" si="57"/>
        <v>36</v>
      </c>
      <c r="AA519" s="45">
        <f t="shared" si="58"/>
        <v>2</v>
      </c>
      <c r="AB519" s="44">
        <f t="shared" si="59"/>
        <v>69</v>
      </c>
      <c r="AC519" s="69">
        <f t="shared" si="60"/>
        <v>32</v>
      </c>
      <c r="AD519" s="69">
        <f t="shared" si="61"/>
        <v>1</v>
      </c>
      <c r="AE519" s="69">
        <f t="shared" si="62"/>
        <v>35</v>
      </c>
      <c r="AF519" s="69"/>
      <c r="AG519">
        <v>32</v>
      </c>
      <c r="AH519">
        <v>36</v>
      </c>
      <c r="AI519">
        <v>1</v>
      </c>
    </row>
    <row r="520" spans="1:35">
      <c r="A520" t="s">
        <v>1278</v>
      </c>
      <c r="B520" t="s">
        <v>1279</v>
      </c>
      <c r="C520" t="s">
        <v>1109</v>
      </c>
      <c r="D520">
        <v>32</v>
      </c>
      <c r="E520">
        <v>3</v>
      </c>
      <c r="F520">
        <v>275</v>
      </c>
      <c r="G520">
        <v>2010</v>
      </c>
      <c r="H520" s="57">
        <v>19</v>
      </c>
      <c r="I520" s="57">
        <v>1</v>
      </c>
      <c r="J520" s="57">
        <v>3</v>
      </c>
      <c r="K520" s="57">
        <v>0</v>
      </c>
      <c r="L520" s="57">
        <v>1</v>
      </c>
      <c r="M520" s="57"/>
      <c r="N520" s="57"/>
      <c r="O520" s="57">
        <v>1</v>
      </c>
      <c r="P520" s="57"/>
      <c r="Q520" s="57"/>
      <c r="R520" s="57">
        <v>92</v>
      </c>
      <c r="S520" s="57">
        <v>16</v>
      </c>
      <c r="T520" s="57">
        <v>1</v>
      </c>
      <c r="U520" s="55">
        <v>87</v>
      </c>
      <c r="V520" s="55">
        <v>79</v>
      </c>
      <c r="W520" s="65">
        <v>38</v>
      </c>
      <c r="Y520" s="45">
        <f t="shared" si="56"/>
        <v>3</v>
      </c>
      <c r="Z520" s="45">
        <f t="shared" si="57"/>
        <v>15</v>
      </c>
      <c r="AA520" s="45">
        <f t="shared" si="58"/>
        <v>1</v>
      </c>
      <c r="AB520" s="44">
        <f t="shared" si="59"/>
        <v>36</v>
      </c>
      <c r="AC520" s="69">
        <f t="shared" si="60"/>
        <v>15</v>
      </c>
      <c r="AD520" s="69">
        <f t="shared" si="61"/>
        <v>8</v>
      </c>
      <c r="AE520" s="69">
        <f t="shared" si="62"/>
        <v>7</v>
      </c>
      <c r="AF520" s="69"/>
      <c r="AG520">
        <v>15</v>
      </c>
      <c r="AH520">
        <v>13</v>
      </c>
      <c r="AI520">
        <v>8</v>
      </c>
    </row>
    <row r="521" spans="1:35">
      <c r="A521" t="s">
        <v>1166</v>
      </c>
      <c r="B521" t="s">
        <v>1280</v>
      </c>
      <c r="C521" t="s">
        <v>1109</v>
      </c>
      <c r="D521">
        <v>32</v>
      </c>
      <c r="E521">
        <v>3</v>
      </c>
      <c r="F521">
        <v>292</v>
      </c>
      <c r="G521">
        <v>2010</v>
      </c>
      <c r="H521" s="57">
        <v>7</v>
      </c>
      <c r="I521" s="57">
        <v>1</v>
      </c>
      <c r="J521" s="57">
        <v>1</v>
      </c>
      <c r="K521" s="57">
        <v>0</v>
      </c>
      <c r="L521" s="57">
        <v>0</v>
      </c>
      <c r="M521" s="57">
        <v>1</v>
      </c>
      <c r="N521" s="57"/>
      <c r="O521" s="57"/>
      <c r="P521" s="57"/>
      <c r="Q521" s="57"/>
      <c r="R521" s="57">
        <v>24</v>
      </c>
      <c r="S521" s="57">
        <v>7</v>
      </c>
      <c r="T521" s="57">
        <v>0</v>
      </c>
      <c r="U521" s="55">
        <v>87</v>
      </c>
      <c r="V521" s="55">
        <v>79</v>
      </c>
      <c r="W521" s="65">
        <v>10</v>
      </c>
      <c r="Y521" s="45">
        <f t="shared" si="56"/>
        <v>1</v>
      </c>
      <c r="Z521" s="45">
        <f t="shared" si="57"/>
        <v>10</v>
      </c>
      <c r="AA521" s="45">
        <f t="shared" si="58"/>
        <v>1</v>
      </c>
      <c r="AB521" s="44">
        <f t="shared" si="59"/>
        <v>10</v>
      </c>
      <c r="AC521" s="69">
        <f t="shared" si="60"/>
        <v>10</v>
      </c>
      <c r="AD521" s="69">
        <f t="shared" si="61"/>
        <v>10</v>
      </c>
      <c r="AE521" s="69">
        <f t="shared" si="62"/>
        <v>0</v>
      </c>
      <c r="AF521" s="69"/>
      <c r="AG521">
        <v>10</v>
      </c>
    </row>
    <row r="522" spans="1:35">
      <c r="A522" t="s">
        <v>1281</v>
      </c>
      <c r="B522" t="s">
        <v>1282</v>
      </c>
      <c r="C522" t="s">
        <v>1109</v>
      </c>
      <c r="D522">
        <v>32</v>
      </c>
      <c r="E522">
        <v>3</v>
      </c>
      <c r="F522">
        <v>300</v>
      </c>
      <c r="G522">
        <v>2010</v>
      </c>
      <c r="H522" s="57">
        <v>1</v>
      </c>
      <c r="I522" s="57">
        <v>1</v>
      </c>
      <c r="J522" s="57">
        <v>1</v>
      </c>
      <c r="K522" s="57">
        <v>1</v>
      </c>
      <c r="L522" s="57">
        <v>0</v>
      </c>
      <c r="M522" s="57">
        <v>1</v>
      </c>
      <c r="N522" s="57"/>
      <c r="O522" s="57"/>
      <c r="P522" s="57"/>
      <c r="Q522" s="57"/>
      <c r="R522" s="57">
        <v>76</v>
      </c>
      <c r="S522" s="57">
        <v>13</v>
      </c>
      <c r="T522" s="57">
        <v>0</v>
      </c>
      <c r="U522" s="55">
        <v>87</v>
      </c>
      <c r="V522" s="55">
        <v>79</v>
      </c>
      <c r="W522" s="65">
        <v>11</v>
      </c>
      <c r="Y522" s="45">
        <f t="shared" si="56"/>
        <v>1</v>
      </c>
      <c r="Z522" s="45">
        <f t="shared" si="57"/>
        <v>2</v>
      </c>
      <c r="AA522" s="45">
        <f t="shared" si="58"/>
        <v>1</v>
      </c>
      <c r="AB522" s="44">
        <f t="shared" si="59"/>
        <v>2</v>
      </c>
      <c r="AC522" s="69">
        <f t="shared" si="60"/>
        <v>2</v>
      </c>
      <c r="AD522" s="69">
        <f t="shared" si="61"/>
        <v>2</v>
      </c>
      <c r="AE522" s="69">
        <f t="shared" si="62"/>
        <v>0</v>
      </c>
      <c r="AF522" s="69"/>
      <c r="AG522">
        <v>2</v>
      </c>
    </row>
    <row r="523" spans="1:35">
      <c r="A523" t="s">
        <v>1283</v>
      </c>
      <c r="B523" t="s">
        <v>1284</v>
      </c>
      <c r="C523" t="s">
        <v>1109</v>
      </c>
      <c r="D523">
        <v>32</v>
      </c>
      <c r="E523">
        <v>3</v>
      </c>
      <c r="F523">
        <v>314</v>
      </c>
      <c r="G523">
        <v>2010</v>
      </c>
      <c r="H523" s="57">
        <v>16</v>
      </c>
      <c r="I523" s="57">
        <v>1</v>
      </c>
      <c r="J523" s="57">
        <v>4</v>
      </c>
      <c r="K523" s="57">
        <v>0</v>
      </c>
      <c r="L523" s="57">
        <v>0</v>
      </c>
      <c r="M523" s="57"/>
      <c r="N523" s="57"/>
      <c r="O523" s="57">
        <v>1</v>
      </c>
      <c r="P523" s="57"/>
      <c r="Q523" s="57"/>
      <c r="R523" s="57">
        <v>33</v>
      </c>
      <c r="S523" s="57">
        <v>13</v>
      </c>
      <c r="T523" s="57">
        <v>0</v>
      </c>
      <c r="U523" s="55">
        <v>87</v>
      </c>
      <c r="V523" s="55">
        <v>79</v>
      </c>
      <c r="W523" s="65">
        <v>5</v>
      </c>
      <c r="Y523" s="45">
        <f t="shared" si="56"/>
        <v>3</v>
      </c>
      <c r="Z523" s="45">
        <f t="shared" si="57"/>
        <v>17</v>
      </c>
      <c r="AA523" s="45">
        <f t="shared" si="58"/>
        <v>1</v>
      </c>
      <c r="AB523" s="44">
        <f t="shared" si="59"/>
        <v>33</v>
      </c>
      <c r="AC523" s="69">
        <f t="shared" si="60"/>
        <v>17</v>
      </c>
      <c r="AD523" s="69">
        <f t="shared" si="61"/>
        <v>4</v>
      </c>
      <c r="AE523" s="69">
        <f t="shared" si="62"/>
        <v>13</v>
      </c>
      <c r="AF523" s="69"/>
      <c r="AG523">
        <v>17</v>
      </c>
      <c r="AH523">
        <v>12</v>
      </c>
      <c r="AI523">
        <v>4</v>
      </c>
    </row>
    <row r="524" spans="1:35">
      <c r="A524" t="s">
        <v>1285</v>
      </c>
      <c r="B524" t="s">
        <v>1286</v>
      </c>
      <c r="C524" t="s">
        <v>1109</v>
      </c>
      <c r="D524">
        <v>32</v>
      </c>
      <c r="E524">
        <v>3</v>
      </c>
      <c r="F524">
        <v>328</v>
      </c>
      <c r="G524">
        <v>2010</v>
      </c>
      <c r="H524" s="57">
        <v>24</v>
      </c>
      <c r="I524" s="57">
        <v>1</v>
      </c>
      <c r="J524" s="57">
        <v>2</v>
      </c>
      <c r="K524" s="57">
        <v>1</v>
      </c>
      <c r="L524" s="57">
        <v>0</v>
      </c>
      <c r="M524" s="57"/>
      <c r="N524" s="57"/>
      <c r="O524" s="57">
        <v>1</v>
      </c>
      <c r="P524" s="57"/>
      <c r="Q524" s="57"/>
      <c r="R524" s="57">
        <v>69</v>
      </c>
      <c r="S524" s="57">
        <v>12</v>
      </c>
      <c r="T524" s="57">
        <v>1</v>
      </c>
      <c r="U524" s="55">
        <v>87</v>
      </c>
      <c r="V524" s="55">
        <v>79</v>
      </c>
      <c r="W524" s="65">
        <v>17</v>
      </c>
      <c r="Y524" s="45">
        <f t="shared" si="56"/>
        <v>2</v>
      </c>
      <c r="Z524" s="45">
        <f t="shared" si="57"/>
        <v>25</v>
      </c>
      <c r="AA524" s="45">
        <f t="shared" si="58"/>
        <v>2</v>
      </c>
      <c r="AB524" s="44">
        <f t="shared" si="59"/>
        <v>28</v>
      </c>
      <c r="AC524" s="69">
        <f t="shared" si="60"/>
        <v>3</v>
      </c>
      <c r="AD524" s="69">
        <f t="shared" si="61"/>
        <v>3</v>
      </c>
      <c r="AE524" s="69">
        <f t="shared" si="62"/>
        <v>22</v>
      </c>
      <c r="AF524" s="69"/>
      <c r="AG524">
        <v>3</v>
      </c>
      <c r="AH524">
        <v>25</v>
      </c>
    </row>
    <row r="525" spans="1:35">
      <c r="A525" t="s">
        <v>1287</v>
      </c>
      <c r="B525" t="s">
        <v>1288</v>
      </c>
      <c r="C525" t="s">
        <v>1109</v>
      </c>
      <c r="D525">
        <v>32</v>
      </c>
      <c r="E525">
        <v>3</v>
      </c>
      <c r="F525">
        <v>341</v>
      </c>
      <c r="G525">
        <v>2010</v>
      </c>
      <c r="H525" s="57">
        <v>13</v>
      </c>
      <c r="I525" s="57">
        <v>1</v>
      </c>
      <c r="J525" s="57">
        <v>2</v>
      </c>
      <c r="K525" s="57">
        <v>0</v>
      </c>
      <c r="L525" s="57">
        <v>1</v>
      </c>
      <c r="M525" s="57"/>
      <c r="N525" s="57"/>
      <c r="O525" s="57">
        <v>1</v>
      </c>
      <c r="P525" s="57"/>
      <c r="Q525" s="57"/>
      <c r="R525" s="57">
        <v>27</v>
      </c>
      <c r="S525" s="57">
        <v>11</v>
      </c>
      <c r="T525" s="57">
        <v>0</v>
      </c>
      <c r="U525" s="55">
        <v>87</v>
      </c>
      <c r="V525" s="55">
        <v>79</v>
      </c>
      <c r="W525" s="65">
        <v>77</v>
      </c>
      <c r="Y525" s="45">
        <f t="shared" si="56"/>
        <v>2</v>
      </c>
      <c r="Z525" s="45">
        <f t="shared" si="57"/>
        <v>14</v>
      </c>
      <c r="AA525" s="45">
        <f t="shared" si="58"/>
        <v>2</v>
      </c>
      <c r="AB525" s="44">
        <f t="shared" si="59"/>
        <v>19</v>
      </c>
      <c r="AC525" s="69">
        <f t="shared" si="60"/>
        <v>5</v>
      </c>
      <c r="AD525" s="69">
        <f t="shared" si="61"/>
        <v>5</v>
      </c>
      <c r="AE525" s="69">
        <f t="shared" si="62"/>
        <v>9</v>
      </c>
      <c r="AF525" s="69"/>
      <c r="AG525">
        <v>5</v>
      </c>
      <c r="AH525">
        <v>14</v>
      </c>
    </row>
    <row r="526" spans="1:35">
      <c r="A526" t="s">
        <v>1289</v>
      </c>
      <c r="B526" t="s">
        <v>1290</v>
      </c>
      <c r="C526" t="s">
        <v>1421</v>
      </c>
      <c r="D526">
        <v>30</v>
      </c>
      <c r="E526">
        <v>1</v>
      </c>
      <c r="F526" s="1" t="s">
        <v>1423</v>
      </c>
      <c r="G526">
        <v>2006</v>
      </c>
      <c r="H526">
        <v>7</v>
      </c>
      <c r="I526">
        <v>1</v>
      </c>
      <c r="J526">
        <v>1</v>
      </c>
      <c r="K526">
        <v>0</v>
      </c>
      <c r="L526">
        <v>0</v>
      </c>
      <c r="Q526">
        <v>1</v>
      </c>
      <c r="R526">
        <v>0</v>
      </c>
      <c r="S526">
        <v>4</v>
      </c>
      <c r="T526">
        <v>0</v>
      </c>
      <c r="U526" s="55">
        <v>76</v>
      </c>
      <c r="V526" s="55">
        <v>68</v>
      </c>
      <c r="W526" s="65">
        <v>53</v>
      </c>
      <c r="X526" t="s">
        <v>1579</v>
      </c>
      <c r="Y526" s="45">
        <f t="shared" si="56"/>
        <v>1</v>
      </c>
      <c r="Z526" s="45">
        <f t="shared" si="57"/>
        <v>7</v>
      </c>
      <c r="AA526" s="45">
        <f t="shared" si="58"/>
        <v>1</v>
      </c>
      <c r="AB526" s="44">
        <f t="shared" si="59"/>
        <v>7</v>
      </c>
      <c r="AC526" s="69">
        <f t="shared" si="60"/>
        <v>7</v>
      </c>
      <c r="AD526" s="69">
        <f t="shared" si="61"/>
        <v>7</v>
      </c>
      <c r="AE526" s="69">
        <f t="shared" si="62"/>
        <v>0</v>
      </c>
      <c r="AF526" s="69"/>
      <c r="AG526">
        <v>7</v>
      </c>
    </row>
    <row r="527" spans="1:35">
      <c r="A527" t="s">
        <v>1650</v>
      </c>
      <c r="B527" t="s">
        <v>1291</v>
      </c>
      <c r="C527" t="s">
        <v>1421</v>
      </c>
      <c r="D527">
        <v>30</v>
      </c>
      <c r="E527">
        <v>1</v>
      </c>
      <c r="F527" t="s">
        <v>1292</v>
      </c>
      <c r="G527">
        <v>2006</v>
      </c>
      <c r="H527">
        <v>14</v>
      </c>
      <c r="I527">
        <v>1</v>
      </c>
      <c r="J527">
        <v>2</v>
      </c>
      <c r="K527">
        <v>1</v>
      </c>
      <c r="L527">
        <v>1</v>
      </c>
      <c r="N527">
        <v>1</v>
      </c>
      <c r="R527">
        <v>26</v>
      </c>
      <c r="S527">
        <v>15</v>
      </c>
      <c r="T527">
        <v>1</v>
      </c>
      <c r="U527" s="55">
        <v>76</v>
      </c>
      <c r="V527" s="55">
        <v>68</v>
      </c>
      <c r="W527" s="65">
        <v>11</v>
      </c>
      <c r="Y527" s="45">
        <f t="shared" si="56"/>
        <v>2</v>
      </c>
      <c r="Z527" s="45">
        <f t="shared" si="57"/>
        <v>14</v>
      </c>
      <c r="AA527" s="45">
        <f t="shared" si="58"/>
        <v>1</v>
      </c>
      <c r="AB527" s="44">
        <f t="shared" si="59"/>
        <v>25</v>
      </c>
      <c r="AC527" s="69">
        <f t="shared" si="60"/>
        <v>14</v>
      </c>
      <c r="AD527" s="69">
        <f t="shared" si="61"/>
        <v>11</v>
      </c>
      <c r="AE527" s="69">
        <f t="shared" si="62"/>
        <v>3</v>
      </c>
      <c r="AF527" s="69"/>
      <c r="AG527">
        <v>14</v>
      </c>
      <c r="AH527">
        <v>11</v>
      </c>
    </row>
    <row r="528" spans="1:35">
      <c r="A528" t="s">
        <v>1649</v>
      </c>
      <c r="B528" t="s">
        <v>1293</v>
      </c>
      <c r="C528" t="s">
        <v>1421</v>
      </c>
      <c r="D528">
        <v>30</v>
      </c>
      <c r="E528">
        <v>6</v>
      </c>
      <c r="F528" t="s">
        <v>1294</v>
      </c>
      <c r="G528">
        <v>2006</v>
      </c>
      <c r="H528">
        <v>25</v>
      </c>
      <c r="I528">
        <v>1</v>
      </c>
      <c r="J528">
        <v>3</v>
      </c>
      <c r="K528">
        <v>1</v>
      </c>
      <c r="L528">
        <v>0</v>
      </c>
      <c r="Q528">
        <v>1</v>
      </c>
      <c r="R528">
        <v>18</v>
      </c>
      <c r="S528">
        <v>12</v>
      </c>
      <c r="T528">
        <v>0</v>
      </c>
      <c r="U528" s="55">
        <v>76</v>
      </c>
      <c r="V528" s="55">
        <v>68</v>
      </c>
      <c r="W528" s="65">
        <v>23</v>
      </c>
      <c r="X528" t="s">
        <v>1581</v>
      </c>
      <c r="Y528" s="45">
        <f t="shared" si="56"/>
        <v>3</v>
      </c>
      <c r="Z528" s="45">
        <f t="shared" si="57"/>
        <v>25</v>
      </c>
      <c r="AA528" s="45">
        <f t="shared" si="58"/>
        <v>1</v>
      </c>
      <c r="AB528" s="44">
        <f t="shared" si="59"/>
        <v>60</v>
      </c>
      <c r="AC528" s="69">
        <f t="shared" si="60"/>
        <v>25</v>
      </c>
      <c r="AD528" s="69">
        <f t="shared" si="61"/>
        <v>10</v>
      </c>
      <c r="AE528" s="69">
        <f t="shared" si="62"/>
        <v>15</v>
      </c>
      <c r="AF528" s="69"/>
      <c r="AG528">
        <v>25</v>
      </c>
      <c r="AH528">
        <v>25</v>
      </c>
      <c r="AI528">
        <v>10</v>
      </c>
    </row>
    <row r="529" spans="1:36">
      <c r="A529" t="s">
        <v>1648</v>
      </c>
      <c r="B529" t="s">
        <v>1295</v>
      </c>
      <c r="C529" t="s">
        <v>1421</v>
      </c>
      <c r="D529">
        <v>30</v>
      </c>
      <c r="E529">
        <v>1</v>
      </c>
      <c r="F529" t="s">
        <v>1296</v>
      </c>
      <c r="G529">
        <v>2006</v>
      </c>
      <c r="H529">
        <v>19</v>
      </c>
      <c r="I529">
        <v>1</v>
      </c>
      <c r="J529">
        <v>3</v>
      </c>
      <c r="K529">
        <v>0</v>
      </c>
      <c r="L529">
        <v>0</v>
      </c>
      <c r="N529">
        <v>1</v>
      </c>
      <c r="R529">
        <v>20</v>
      </c>
      <c r="S529">
        <v>16</v>
      </c>
      <c r="T529">
        <v>1</v>
      </c>
      <c r="U529" s="55">
        <v>76</v>
      </c>
      <c r="V529" s="55">
        <v>68</v>
      </c>
      <c r="W529" s="65">
        <v>26</v>
      </c>
      <c r="Y529" s="45">
        <f t="shared" si="56"/>
        <v>3</v>
      </c>
      <c r="Z529" s="45">
        <f t="shared" si="57"/>
        <v>19</v>
      </c>
      <c r="AA529" s="45">
        <f t="shared" si="58"/>
        <v>3</v>
      </c>
      <c r="AB529" s="44">
        <f t="shared" si="59"/>
        <v>45</v>
      </c>
      <c r="AC529" s="69">
        <f t="shared" si="60"/>
        <v>13</v>
      </c>
      <c r="AD529" s="69">
        <f t="shared" si="61"/>
        <v>13</v>
      </c>
      <c r="AE529" s="69">
        <f t="shared" si="62"/>
        <v>6</v>
      </c>
      <c r="AF529" s="69"/>
      <c r="AG529">
        <v>13</v>
      </c>
      <c r="AH529">
        <v>13</v>
      </c>
      <c r="AI529">
        <v>19</v>
      </c>
    </row>
    <row r="530" spans="1:36">
      <c r="A530" t="s">
        <v>1647</v>
      </c>
      <c r="B530" t="s">
        <v>1297</v>
      </c>
      <c r="C530" t="s">
        <v>1421</v>
      </c>
      <c r="D530">
        <v>30</v>
      </c>
      <c r="E530">
        <v>6</v>
      </c>
      <c r="F530" t="s">
        <v>1298</v>
      </c>
      <c r="G530">
        <v>2006</v>
      </c>
      <c r="H530">
        <v>12</v>
      </c>
      <c r="I530">
        <v>1</v>
      </c>
      <c r="J530">
        <v>2</v>
      </c>
      <c r="K530">
        <v>1</v>
      </c>
      <c r="L530">
        <v>1</v>
      </c>
      <c r="P530">
        <v>1</v>
      </c>
      <c r="R530">
        <v>45</v>
      </c>
      <c r="S530">
        <v>13</v>
      </c>
      <c r="T530">
        <v>1</v>
      </c>
      <c r="U530" s="55">
        <v>76</v>
      </c>
      <c r="V530" s="55">
        <v>68</v>
      </c>
      <c r="W530" s="65">
        <v>82</v>
      </c>
      <c r="Y530" s="45">
        <f t="shared" si="56"/>
        <v>2</v>
      </c>
      <c r="Z530" s="45">
        <f t="shared" si="57"/>
        <v>12</v>
      </c>
      <c r="AA530" s="45">
        <f t="shared" si="58"/>
        <v>1</v>
      </c>
      <c r="AB530" s="44">
        <f t="shared" si="59"/>
        <v>22</v>
      </c>
      <c r="AC530" s="69">
        <f t="shared" si="60"/>
        <v>12</v>
      </c>
      <c r="AD530" s="69">
        <f t="shared" si="61"/>
        <v>10</v>
      </c>
      <c r="AE530" s="69">
        <f t="shared" si="62"/>
        <v>2</v>
      </c>
      <c r="AF530" s="69"/>
      <c r="AG530">
        <v>12</v>
      </c>
      <c r="AH530">
        <v>10</v>
      </c>
    </row>
    <row r="531" spans="1:36">
      <c r="A531" t="s">
        <v>1646</v>
      </c>
      <c r="B531" t="s">
        <v>1299</v>
      </c>
      <c r="C531" t="s">
        <v>1421</v>
      </c>
      <c r="D531">
        <v>30</v>
      </c>
      <c r="E531">
        <v>1</v>
      </c>
      <c r="F531" t="s">
        <v>1300</v>
      </c>
      <c r="G531">
        <v>2006</v>
      </c>
      <c r="H531">
        <v>16</v>
      </c>
      <c r="I531">
        <v>1</v>
      </c>
      <c r="J531">
        <v>2</v>
      </c>
      <c r="K531">
        <v>0</v>
      </c>
      <c r="L531">
        <v>1</v>
      </c>
      <c r="Q531">
        <v>1</v>
      </c>
      <c r="R531">
        <v>47</v>
      </c>
      <c r="S531">
        <v>18</v>
      </c>
      <c r="T531">
        <v>1</v>
      </c>
      <c r="U531" s="55">
        <v>76</v>
      </c>
      <c r="V531" s="55">
        <v>68</v>
      </c>
      <c r="W531" s="65">
        <v>23</v>
      </c>
      <c r="X531" t="s">
        <v>1569</v>
      </c>
      <c r="Y531" s="45">
        <f t="shared" si="56"/>
        <v>2</v>
      </c>
      <c r="Z531" s="45">
        <f t="shared" si="57"/>
        <v>16</v>
      </c>
      <c r="AA531" s="45">
        <f t="shared" si="58"/>
        <v>1</v>
      </c>
      <c r="AB531" s="44">
        <f t="shared" si="59"/>
        <v>30</v>
      </c>
      <c r="AC531" s="69">
        <f t="shared" si="60"/>
        <v>16</v>
      </c>
      <c r="AD531" s="69">
        <f t="shared" si="61"/>
        <v>14</v>
      </c>
      <c r="AE531" s="69">
        <f t="shared" si="62"/>
        <v>2</v>
      </c>
      <c r="AF531" s="69"/>
      <c r="AG531">
        <v>16</v>
      </c>
      <c r="AH531">
        <v>14</v>
      </c>
    </row>
    <row r="532" spans="1:36">
      <c r="A532" t="s">
        <v>1645</v>
      </c>
      <c r="B532" t="s">
        <v>1301</v>
      </c>
      <c r="C532" t="s">
        <v>1421</v>
      </c>
      <c r="D532">
        <v>30</v>
      </c>
      <c r="E532">
        <v>6</v>
      </c>
      <c r="F532" t="s">
        <v>1302</v>
      </c>
      <c r="G532">
        <v>2006</v>
      </c>
      <c r="H532">
        <v>8</v>
      </c>
      <c r="I532">
        <v>1</v>
      </c>
      <c r="J532">
        <v>3</v>
      </c>
      <c r="K532">
        <v>0</v>
      </c>
      <c r="L532">
        <v>1</v>
      </c>
      <c r="O532">
        <v>1</v>
      </c>
      <c r="R532">
        <v>26</v>
      </c>
      <c r="S532">
        <v>10</v>
      </c>
      <c r="T532">
        <v>1</v>
      </c>
      <c r="U532" s="55">
        <v>76</v>
      </c>
      <c r="V532" s="55">
        <v>68</v>
      </c>
      <c r="W532" s="65">
        <v>56</v>
      </c>
      <c r="Y532" s="45">
        <f t="shared" si="56"/>
        <v>3</v>
      </c>
      <c r="Z532" s="45">
        <f t="shared" si="57"/>
        <v>8</v>
      </c>
      <c r="AA532" s="45">
        <f t="shared" si="58"/>
        <v>1</v>
      </c>
      <c r="AB532" s="44">
        <f t="shared" si="59"/>
        <v>18</v>
      </c>
      <c r="AC532" s="69">
        <f t="shared" si="60"/>
        <v>8</v>
      </c>
      <c r="AD532" s="69">
        <f t="shared" si="61"/>
        <v>4</v>
      </c>
      <c r="AE532" s="69">
        <f t="shared" si="62"/>
        <v>4</v>
      </c>
      <c r="AF532" s="69"/>
      <c r="AG532">
        <v>8</v>
      </c>
      <c r="AH532">
        <v>4</v>
      </c>
      <c r="AI532">
        <v>6</v>
      </c>
    </row>
    <row r="533" spans="1:36">
      <c r="A533" t="s">
        <v>1644</v>
      </c>
      <c r="B533" t="s">
        <v>1303</v>
      </c>
      <c r="C533" t="s">
        <v>1421</v>
      </c>
      <c r="D533">
        <v>30</v>
      </c>
      <c r="E533">
        <v>1</v>
      </c>
      <c r="F533" t="s">
        <v>1304</v>
      </c>
      <c r="G533">
        <v>2006</v>
      </c>
      <c r="H533">
        <v>12</v>
      </c>
      <c r="I533">
        <v>1</v>
      </c>
      <c r="J533">
        <v>2</v>
      </c>
      <c r="K533">
        <v>0</v>
      </c>
      <c r="L533">
        <v>1</v>
      </c>
      <c r="Q533">
        <v>1</v>
      </c>
      <c r="R533">
        <v>28</v>
      </c>
      <c r="S533">
        <v>31</v>
      </c>
      <c r="T533">
        <v>1</v>
      </c>
      <c r="U533" s="55">
        <v>76</v>
      </c>
      <c r="V533" s="55">
        <v>68</v>
      </c>
      <c r="W533" s="65">
        <v>14</v>
      </c>
      <c r="X533" t="s">
        <v>1569</v>
      </c>
      <c r="Y533" s="45">
        <f t="shared" si="56"/>
        <v>2</v>
      </c>
      <c r="Z533" s="45">
        <f t="shared" si="57"/>
        <v>12</v>
      </c>
      <c r="AA533" s="45">
        <f t="shared" si="58"/>
        <v>1</v>
      </c>
      <c r="AB533" s="44">
        <f t="shared" si="59"/>
        <v>17</v>
      </c>
      <c r="AC533" s="69">
        <f t="shared" si="60"/>
        <v>12</v>
      </c>
      <c r="AD533" s="69">
        <f t="shared" si="61"/>
        <v>5</v>
      </c>
      <c r="AE533" s="69">
        <f t="shared" si="62"/>
        <v>7</v>
      </c>
      <c r="AF533" s="69"/>
      <c r="AG533">
        <v>12</v>
      </c>
      <c r="AH533">
        <v>5</v>
      </c>
    </row>
    <row r="534" spans="1:36">
      <c r="A534" t="s">
        <v>1643</v>
      </c>
      <c r="B534" t="s">
        <v>1305</v>
      </c>
      <c r="C534" t="s">
        <v>1421</v>
      </c>
      <c r="D534">
        <v>30</v>
      </c>
      <c r="E534">
        <v>6</v>
      </c>
      <c r="F534" t="s">
        <v>1306</v>
      </c>
      <c r="G534">
        <v>2006</v>
      </c>
      <c r="H534">
        <v>22</v>
      </c>
      <c r="I534">
        <v>1</v>
      </c>
      <c r="J534">
        <v>3</v>
      </c>
      <c r="K534">
        <v>1</v>
      </c>
      <c r="L534">
        <v>0</v>
      </c>
      <c r="P534">
        <v>1</v>
      </c>
      <c r="R534">
        <v>16</v>
      </c>
      <c r="S534">
        <v>9</v>
      </c>
      <c r="T534">
        <v>1</v>
      </c>
      <c r="U534" s="55">
        <v>76</v>
      </c>
      <c r="V534" s="55">
        <v>68</v>
      </c>
      <c r="W534" s="65">
        <v>44</v>
      </c>
      <c r="X534" t="s">
        <v>1569</v>
      </c>
      <c r="Y534" s="45">
        <f t="shared" si="56"/>
        <v>3</v>
      </c>
      <c r="Z534" s="45">
        <f t="shared" si="57"/>
        <v>22</v>
      </c>
      <c r="AA534" s="45">
        <f t="shared" si="58"/>
        <v>3</v>
      </c>
      <c r="AB534" s="44">
        <f t="shared" si="59"/>
        <v>41</v>
      </c>
      <c r="AC534" s="69">
        <f t="shared" si="60"/>
        <v>14</v>
      </c>
      <c r="AD534" s="69">
        <f t="shared" si="61"/>
        <v>5</v>
      </c>
      <c r="AE534" s="69">
        <f t="shared" si="62"/>
        <v>17</v>
      </c>
      <c r="AF534" s="69"/>
      <c r="AG534">
        <v>14</v>
      </c>
      <c r="AH534">
        <v>5</v>
      </c>
      <c r="AI534">
        <v>22</v>
      </c>
    </row>
    <row r="535" spans="1:36">
      <c r="A535" t="s">
        <v>1307</v>
      </c>
      <c r="B535" t="s">
        <v>1308</v>
      </c>
      <c r="C535" t="s">
        <v>1421</v>
      </c>
      <c r="D535">
        <v>30</v>
      </c>
      <c r="E535">
        <v>6</v>
      </c>
      <c r="F535" t="s">
        <v>1309</v>
      </c>
      <c r="G535">
        <v>2006</v>
      </c>
      <c r="H535">
        <v>6</v>
      </c>
      <c r="I535">
        <v>1</v>
      </c>
      <c r="J535">
        <v>1</v>
      </c>
      <c r="K535">
        <v>0</v>
      </c>
      <c r="L535">
        <v>0</v>
      </c>
      <c r="N535">
        <v>1</v>
      </c>
      <c r="R535">
        <v>55</v>
      </c>
      <c r="S535">
        <v>14</v>
      </c>
      <c r="T535">
        <v>0</v>
      </c>
      <c r="U535" s="55">
        <v>76</v>
      </c>
      <c r="V535" s="55">
        <v>68</v>
      </c>
      <c r="W535" s="65">
        <v>24</v>
      </c>
      <c r="Y535" s="45">
        <f t="shared" si="56"/>
        <v>1</v>
      </c>
      <c r="Z535" s="45">
        <f t="shared" si="57"/>
        <v>6</v>
      </c>
      <c r="AA535" s="45">
        <f t="shared" si="58"/>
        <v>1</v>
      </c>
      <c r="AB535" s="44">
        <f t="shared" si="59"/>
        <v>6</v>
      </c>
      <c r="AC535" s="69">
        <f t="shared" si="60"/>
        <v>6</v>
      </c>
      <c r="AD535" s="69">
        <f t="shared" si="61"/>
        <v>6</v>
      </c>
      <c r="AE535" s="69">
        <f t="shared" si="62"/>
        <v>0</v>
      </c>
      <c r="AF535" s="69"/>
      <c r="AG535">
        <v>6</v>
      </c>
    </row>
    <row r="536" spans="1:36">
      <c r="A536" t="s">
        <v>1310</v>
      </c>
      <c r="B536" t="s">
        <v>1311</v>
      </c>
      <c r="C536" t="s">
        <v>1421</v>
      </c>
      <c r="D536">
        <v>30</v>
      </c>
      <c r="E536">
        <v>1</v>
      </c>
      <c r="F536" t="s">
        <v>1312</v>
      </c>
      <c r="G536">
        <v>2006</v>
      </c>
      <c r="H536">
        <v>10</v>
      </c>
      <c r="I536">
        <v>1</v>
      </c>
      <c r="J536">
        <v>1</v>
      </c>
      <c r="K536">
        <v>0</v>
      </c>
      <c r="L536">
        <v>0</v>
      </c>
      <c r="N536">
        <v>1</v>
      </c>
      <c r="R536">
        <v>67</v>
      </c>
      <c r="S536">
        <v>25</v>
      </c>
      <c r="T536">
        <v>0</v>
      </c>
      <c r="U536" s="55">
        <v>76</v>
      </c>
      <c r="V536" s="55">
        <v>68</v>
      </c>
      <c r="W536" s="65">
        <v>34</v>
      </c>
      <c r="Y536" s="45">
        <f t="shared" si="56"/>
        <v>1</v>
      </c>
      <c r="Z536" s="45">
        <f t="shared" si="57"/>
        <v>10</v>
      </c>
      <c r="AA536" s="45">
        <f t="shared" si="58"/>
        <v>1</v>
      </c>
      <c r="AB536" s="44">
        <f t="shared" si="59"/>
        <v>10</v>
      </c>
      <c r="AC536" s="69">
        <f t="shared" si="60"/>
        <v>10</v>
      </c>
      <c r="AD536" s="69">
        <f t="shared" si="61"/>
        <v>10</v>
      </c>
      <c r="AE536" s="69">
        <f t="shared" si="62"/>
        <v>0</v>
      </c>
      <c r="AF536" s="69"/>
      <c r="AG536">
        <v>10</v>
      </c>
    </row>
    <row r="537" spans="1:36">
      <c r="A537" t="s">
        <v>1608</v>
      </c>
      <c r="B537" t="s">
        <v>1313</v>
      </c>
      <c r="C537" t="s">
        <v>1421</v>
      </c>
      <c r="D537">
        <v>30</v>
      </c>
      <c r="E537">
        <v>1</v>
      </c>
      <c r="F537" t="s">
        <v>1314</v>
      </c>
      <c r="G537">
        <v>2006</v>
      </c>
      <c r="H537">
        <v>18</v>
      </c>
      <c r="I537">
        <v>1</v>
      </c>
      <c r="J537">
        <v>2</v>
      </c>
      <c r="K537">
        <v>0</v>
      </c>
      <c r="L537">
        <v>1</v>
      </c>
      <c r="O537">
        <v>1</v>
      </c>
      <c r="P537">
        <v>1</v>
      </c>
      <c r="R537">
        <v>40</v>
      </c>
      <c r="S537">
        <v>30</v>
      </c>
      <c r="T537">
        <v>0</v>
      </c>
      <c r="U537" s="55">
        <v>76</v>
      </c>
      <c r="V537" s="55">
        <v>68</v>
      </c>
      <c r="W537" s="65">
        <v>82</v>
      </c>
      <c r="Y537" s="45">
        <f t="shared" si="56"/>
        <v>2</v>
      </c>
      <c r="Z537" s="45">
        <f t="shared" si="57"/>
        <v>18</v>
      </c>
      <c r="AA537" s="45">
        <f t="shared" si="58"/>
        <v>1</v>
      </c>
      <c r="AB537" s="44">
        <f t="shared" si="59"/>
        <v>25</v>
      </c>
      <c r="AC537" s="69">
        <f t="shared" si="60"/>
        <v>18</v>
      </c>
      <c r="AD537" s="69">
        <f t="shared" si="61"/>
        <v>7</v>
      </c>
      <c r="AE537" s="69">
        <f t="shared" si="62"/>
        <v>11</v>
      </c>
      <c r="AF537" s="69"/>
      <c r="AG537">
        <v>18</v>
      </c>
      <c r="AH537">
        <v>7</v>
      </c>
    </row>
    <row r="538" spans="1:36">
      <c r="A538" t="s">
        <v>1642</v>
      </c>
      <c r="B538" t="s">
        <v>1315</v>
      </c>
      <c r="C538" t="s">
        <v>1421</v>
      </c>
      <c r="D538">
        <v>30</v>
      </c>
      <c r="E538">
        <v>1</v>
      </c>
      <c r="F538" t="s">
        <v>1316</v>
      </c>
      <c r="G538">
        <v>2006</v>
      </c>
      <c r="H538">
        <v>11</v>
      </c>
      <c r="I538">
        <v>1</v>
      </c>
      <c r="J538">
        <v>4</v>
      </c>
      <c r="K538">
        <v>0</v>
      </c>
      <c r="L538">
        <v>0</v>
      </c>
      <c r="P538">
        <v>1</v>
      </c>
      <c r="R538">
        <v>32</v>
      </c>
      <c r="S538">
        <v>28</v>
      </c>
      <c r="T538">
        <v>1</v>
      </c>
      <c r="U538" s="55">
        <v>76</v>
      </c>
      <c r="V538" s="55">
        <v>68</v>
      </c>
      <c r="W538" s="65">
        <v>14</v>
      </c>
      <c r="Y538" s="45">
        <f t="shared" si="56"/>
        <v>4</v>
      </c>
      <c r="Z538" s="45">
        <f t="shared" si="57"/>
        <v>11</v>
      </c>
      <c r="AA538" s="45">
        <f t="shared" si="58"/>
        <v>4</v>
      </c>
      <c r="AB538" s="44">
        <f t="shared" si="59"/>
        <v>28</v>
      </c>
      <c r="AC538" s="69">
        <f t="shared" si="60"/>
        <v>5</v>
      </c>
      <c r="AD538" s="69">
        <f t="shared" si="61"/>
        <v>2</v>
      </c>
      <c r="AE538" s="69">
        <f t="shared" si="62"/>
        <v>9</v>
      </c>
      <c r="AF538" s="69"/>
      <c r="AG538">
        <v>5</v>
      </c>
      <c r="AH538">
        <v>10</v>
      </c>
      <c r="AI538">
        <v>2</v>
      </c>
      <c r="AJ538">
        <v>11</v>
      </c>
    </row>
    <row r="539" spans="1:36">
      <c r="A539" t="s">
        <v>1641</v>
      </c>
      <c r="B539" t="s">
        <v>1317</v>
      </c>
      <c r="C539" t="s">
        <v>1421</v>
      </c>
      <c r="D539">
        <v>30</v>
      </c>
      <c r="E539">
        <v>1</v>
      </c>
      <c r="F539" t="s">
        <v>1318</v>
      </c>
      <c r="G539">
        <v>2006</v>
      </c>
      <c r="H539">
        <v>10</v>
      </c>
      <c r="I539">
        <v>1</v>
      </c>
      <c r="J539">
        <v>2</v>
      </c>
      <c r="K539">
        <v>0</v>
      </c>
      <c r="L539">
        <v>0</v>
      </c>
      <c r="Q539">
        <v>1</v>
      </c>
      <c r="R539">
        <v>22</v>
      </c>
      <c r="S539">
        <v>28</v>
      </c>
      <c r="T539">
        <v>1</v>
      </c>
      <c r="U539" s="55">
        <v>76</v>
      </c>
      <c r="V539" s="55">
        <v>68</v>
      </c>
      <c r="W539" s="65">
        <v>31</v>
      </c>
      <c r="X539" t="s">
        <v>1569</v>
      </c>
      <c r="Y539" s="45">
        <f t="shared" si="56"/>
        <v>2</v>
      </c>
      <c r="Z539" s="45">
        <f t="shared" si="57"/>
        <v>10</v>
      </c>
      <c r="AA539" s="45">
        <f t="shared" si="58"/>
        <v>1</v>
      </c>
      <c r="AB539" s="44">
        <f t="shared" si="59"/>
        <v>17</v>
      </c>
      <c r="AC539" s="69">
        <f t="shared" si="60"/>
        <v>10</v>
      </c>
      <c r="AD539" s="69">
        <f t="shared" si="61"/>
        <v>7</v>
      </c>
      <c r="AE539" s="69">
        <f t="shared" si="62"/>
        <v>3</v>
      </c>
      <c r="AF539" s="69"/>
      <c r="AG539">
        <v>10</v>
      </c>
      <c r="AH539">
        <v>7</v>
      </c>
    </row>
    <row r="540" spans="1:36">
      <c r="A540" t="s">
        <v>1319</v>
      </c>
      <c r="B540" t="s">
        <v>1320</v>
      </c>
      <c r="C540" t="s">
        <v>1421</v>
      </c>
      <c r="D540">
        <v>30</v>
      </c>
      <c r="E540">
        <v>1</v>
      </c>
      <c r="F540" t="s">
        <v>1321</v>
      </c>
      <c r="G540">
        <v>2006</v>
      </c>
      <c r="H540">
        <v>17</v>
      </c>
      <c r="I540">
        <v>1</v>
      </c>
      <c r="J540">
        <v>1</v>
      </c>
      <c r="K540">
        <v>0</v>
      </c>
      <c r="L540">
        <v>0</v>
      </c>
      <c r="Q540">
        <v>1</v>
      </c>
      <c r="R540">
        <v>60</v>
      </c>
      <c r="S540">
        <v>18</v>
      </c>
      <c r="T540">
        <v>1</v>
      </c>
      <c r="U540" s="55">
        <v>76</v>
      </c>
      <c r="V540" s="55">
        <v>68</v>
      </c>
      <c r="W540" s="65">
        <v>11</v>
      </c>
      <c r="X540" t="s">
        <v>1569</v>
      </c>
      <c r="Y540" s="45">
        <f t="shared" si="56"/>
        <v>1</v>
      </c>
      <c r="Z540" s="45">
        <f t="shared" si="57"/>
        <v>17</v>
      </c>
      <c r="AA540" s="45">
        <f t="shared" si="58"/>
        <v>1</v>
      </c>
      <c r="AB540" s="44">
        <f t="shared" si="59"/>
        <v>17</v>
      </c>
      <c r="AC540" s="69">
        <f t="shared" si="60"/>
        <v>17</v>
      </c>
      <c r="AD540" s="69">
        <f t="shared" si="61"/>
        <v>17</v>
      </c>
      <c r="AE540" s="69">
        <f t="shared" si="62"/>
        <v>0</v>
      </c>
      <c r="AF540" s="69"/>
      <c r="AG540">
        <v>17</v>
      </c>
    </row>
    <row r="541" spans="1:36">
      <c r="A541" t="s">
        <v>1640</v>
      </c>
      <c r="B541" t="s">
        <v>1322</v>
      </c>
      <c r="C541" t="s">
        <v>1421</v>
      </c>
      <c r="D541">
        <v>30</v>
      </c>
      <c r="E541">
        <v>1</v>
      </c>
      <c r="F541" t="s">
        <v>1323</v>
      </c>
      <c r="G541">
        <v>2006</v>
      </c>
      <c r="H541">
        <v>15</v>
      </c>
      <c r="I541">
        <v>1</v>
      </c>
      <c r="J541">
        <v>3</v>
      </c>
      <c r="K541">
        <v>0</v>
      </c>
      <c r="L541">
        <v>0</v>
      </c>
      <c r="Q541">
        <v>1</v>
      </c>
      <c r="R541">
        <v>77</v>
      </c>
      <c r="S541">
        <v>25</v>
      </c>
      <c r="T541">
        <v>1</v>
      </c>
      <c r="U541" s="55">
        <v>76</v>
      </c>
      <c r="V541" s="55">
        <v>68</v>
      </c>
      <c r="W541" s="65">
        <v>24</v>
      </c>
      <c r="X541" t="s">
        <v>1569</v>
      </c>
      <c r="Y541" s="45">
        <f t="shared" si="56"/>
        <v>3</v>
      </c>
      <c r="Z541" s="45">
        <f t="shared" si="57"/>
        <v>15</v>
      </c>
      <c r="AA541" s="45">
        <f t="shared" si="58"/>
        <v>3</v>
      </c>
      <c r="AB541" s="44">
        <f t="shared" si="59"/>
        <v>35</v>
      </c>
      <c r="AC541" s="69">
        <f t="shared" si="60"/>
        <v>10</v>
      </c>
      <c r="AD541" s="69">
        <f t="shared" si="61"/>
        <v>10</v>
      </c>
      <c r="AE541" s="69">
        <f t="shared" si="62"/>
        <v>5</v>
      </c>
      <c r="AF541" s="69"/>
      <c r="AG541">
        <v>10</v>
      </c>
      <c r="AH541">
        <v>10</v>
      </c>
      <c r="AI541">
        <v>15</v>
      </c>
    </row>
    <row r="542" spans="1:36">
      <c r="A542" t="s">
        <v>1324</v>
      </c>
      <c r="B542" t="s">
        <v>1325</v>
      </c>
      <c r="C542" t="s">
        <v>1421</v>
      </c>
      <c r="D542">
        <v>30</v>
      </c>
      <c r="E542">
        <v>6</v>
      </c>
      <c r="F542" t="s">
        <v>1326</v>
      </c>
      <c r="G542">
        <v>2006</v>
      </c>
      <c r="H542">
        <v>3</v>
      </c>
      <c r="I542">
        <v>1</v>
      </c>
      <c r="J542">
        <v>1</v>
      </c>
      <c r="K542">
        <v>0</v>
      </c>
      <c r="L542">
        <v>0</v>
      </c>
      <c r="Q542">
        <v>1</v>
      </c>
      <c r="R542">
        <v>19</v>
      </c>
      <c r="S542">
        <v>10</v>
      </c>
      <c r="T542">
        <v>1</v>
      </c>
      <c r="U542" s="55">
        <v>76</v>
      </c>
      <c r="V542" s="55">
        <v>68</v>
      </c>
      <c r="W542" s="65">
        <v>17</v>
      </c>
      <c r="X542" t="s">
        <v>1569</v>
      </c>
      <c r="Y542" s="45">
        <f t="shared" si="56"/>
        <v>1</v>
      </c>
      <c r="Z542" s="45">
        <f t="shared" si="57"/>
        <v>3</v>
      </c>
      <c r="AA542" s="45">
        <f t="shared" si="58"/>
        <v>1</v>
      </c>
      <c r="AB542" s="44">
        <f t="shared" si="59"/>
        <v>3</v>
      </c>
      <c r="AC542" s="69">
        <f t="shared" si="60"/>
        <v>3</v>
      </c>
      <c r="AD542" s="69">
        <f t="shared" si="61"/>
        <v>3</v>
      </c>
      <c r="AE542" s="69">
        <f t="shared" si="62"/>
        <v>0</v>
      </c>
      <c r="AF542" s="69"/>
      <c r="AG542">
        <v>3</v>
      </c>
    </row>
    <row r="543" spans="1:36">
      <c r="A543" t="s">
        <v>1639</v>
      </c>
      <c r="B543" t="s">
        <v>1327</v>
      </c>
      <c r="C543" t="s">
        <v>1421</v>
      </c>
      <c r="D543">
        <v>30</v>
      </c>
      <c r="E543">
        <v>1</v>
      </c>
      <c r="F543" t="s">
        <v>1328</v>
      </c>
      <c r="G543">
        <v>2006</v>
      </c>
      <c r="H543">
        <v>11</v>
      </c>
      <c r="I543">
        <v>1</v>
      </c>
      <c r="J543">
        <v>2</v>
      </c>
      <c r="K543">
        <v>0</v>
      </c>
      <c r="L543">
        <v>1</v>
      </c>
      <c r="N543">
        <v>1</v>
      </c>
      <c r="R543">
        <v>59</v>
      </c>
      <c r="S543">
        <v>20</v>
      </c>
      <c r="T543">
        <v>0</v>
      </c>
      <c r="U543" s="55">
        <v>76</v>
      </c>
      <c r="V543" s="55">
        <v>68</v>
      </c>
      <c r="W543" s="65">
        <v>31</v>
      </c>
      <c r="Y543" s="45">
        <f t="shared" si="56"/>
        <v>2</v>
      </c>
      <c r="Z543" s="45">
        <f t="shared" si="57"/>
        <v>11</v>
      </c>
      <c r="AA543" s="45">
        <f t="shared" si="58"/>
        <v>2</v>
      </c>
      <c r="AB543" s="44">
        <f t="shared" si="59"/>
        <v>17</v>
      </c>
      <c r="AC543" s="69">
        <f t="shared" si="60"/>
        <v>6</v>
      </c>
      <c r="AD543" s="69">
        <f t="shared" si="61"/>
        <v>6</v>
      </c>
      <c r="AE543" s="69">
        <f t="shared" si="62"/>
        <v>5</v>
      </c>
      <c r="AF543" s="69"/>
      <c r="AG543">
        <v>6</v>
      </c>
      <c r="AH543">
        <v>11</v>
      </c>
    </row>
    <row r="544" spans="1:36">
      <c r="A544" t="s">
        <v>1329</v>
      </c>
      <c r="B544" t="s">
        <v>1330</v>
      </c>
      <c r="C544" t="s">
        <v>1421</v>
      </c>
      <c r="D544">
        <v>30</v>
      </c>
      <c r="E544">
        <v>6</v>
      </c>
      <c r="F544" t="s">
        <v>1331</v>
      </c>
      <c r="G544">
        <v>2006</v>
      </c>
      <c r="H544">
        <v>14</v>
      </c>
      <c r="I544">
        <v>1</v>
      </c>
      <c r="J544">
        <v>1</v>
      </c>
      <c r="K544">
        <v>1</v>
      </c>
      <c r="L544">
        <v>1</v>
      </c>
      <c r="Q544">
        <v>1</v>
      </c>
      <c r="R544">
        <v>29</v>
      </c>
      <c r="S544">
        <v>11</v>
      </c>
      <c r="T544">
        <v>1</v>
      </c>
      <c r="U544" s="55">
        <v>76</v>
      </c>
      <c r="V544" s="55">
        <v>68</v>
      </c>
      <c r="W544" s="65">
        <v>58</v>
      </c>
      <c r="X544" t="s">
        <v>1569</v>
      </c>
      <c r="Y544" s="45">
        <f t="shared" si="56"/>
        <v>1</v>
      </c>
      <c r="Z544" s="45">
        <f t="shared" si="57"/>
        <v>14</v>
      </c>
      <c r="AA544" s="45">
        <f t="shared" si="58"/>
        <v>1</v>
      </c>
      <c r="AB544" s="44">
        <f t="shared" si="59"/>
        <v>14</v>
      </c>
      <c r="AC544" s="69">
        <f t="shared" si="60"/>
        <v>14</v>
      </c>
      <c r="AD544" s="69">
        <f t="shared" si="61"/>
        <v>14</v>
      </c>
      <c r="AE544" s="69">
        <f t="shared" si="62"/>
        <v>0</v>
      </c>
      <c r="AF544" s="69"/>
      <c r="AG544">
        <v>14</v>
      </c>
    </row>
    <row r="545" spans="1:36">
      <c r="A545" t="s">
        <v>1332</v>
      </c>
      <c r="B545" t="s">
        <v>1333</v>
      </c>
      <c r="C545" t="s">
        <v>1421</v>
      </c>
      <c r="D545">
        <v>31</v>
      </c>
      <c r="E545">
        <v>6</v>
      </c>
      <c r="F545" t="s">
        <v>1334</v>
      </c>
      <c r="G545">
        <v>2007</v>
      </c>
      <c r="H545">
        <v>17</v>
      </c>
      <c r="I545">
        <v>1</v>
      </c>
      <c r="J545">
        <v>1</v>
      </c>
      <c r="K545">
        <v>1</v>
      </c>
      <c r="L545">
        <v>0</v>
      </c>
      <c r="Q545">
        <v>1</v>
      </c>
      <c r="R545">
        <v>37</v>
      </c>
      <c r="S545">
        <v>18</v>
      </c>
      <c r="T545">
        <v>1</v>
      </c>
      <c r="U545" s="55">
        <v>76</v>
      </c>
      <c r="V545" s="55">
        <v>68</v>
      </c>
      <c r="W545" s="65">
        <v>16</v>
      </c>
      <c r="X545" t="s">
        <v>1569</v>
      </c>
      <c r="Y545" s="45">
        <f t="shared" si="56"/>
        <v>1</v>
      </c>
      <c r="Z545" s="45">
        <f t="shared" si="57"/>
        <v>17</v>
      </c>
      <c r="AA545" s="45">
        <f t="shared" si="58"/>
        <v>1</v>
      </c>
      <c r="AB545" s="44">
        <f t="shared" si="59"/>
        <v>17</v>
      </c>
      <c r="AC545" s="69">
        <f t="shared" si="60"/>
        <v>17</v>
      </c>
      <c r="AD545" s="69">
        <f t="shared" si="61"/>
        <v>17</v>
      </c>
      <c r="AE545" s="69">
        <f t="shared" si="62"/>
        <v>0</v>
      </c>
      <c r="AF545" s="69"/>
      <c r="AG545">
        <v>17</v>
      </c>
    </row>
    <row r="546" spans="1:36">
      <c r="A546" t="s">
        <v>1638</v>
      </c>
      <c r="B546" t="s">
        <v>1335</v>
      </c>
      <c r="C546" t="s">
        <v>1421</v>
      </c>
      <c r="D546">
        <v>31</v>
      </c>
      <c r="E546">
        <v>1</v>
      </c>
      <c r="F546" t="s">
        <v>1336</v>
      </c>
      <c r="G546">
        <v>2007</v>
      </c>
      <c r="H546">
        <v>13</v>
      </c>
      <c r="I546">
        <v>1</v>
      </c>
      <c r="J546">
        <v>4</v>
      </c>
      <c r="K546">
        <v>0</v>
      </c>
      <c r="L546">
        <v>0</v>
      </c>
      <c r="Q546">
        <v>1</v>
      </c>
      <c r="R546">
        <v>17</v>
      </c>
      <c r="S546">
        <v>21</v>
      </c>
      <c r="T546">
        <v>1</v>
      </c>
      <c r="U546" s="55">
        <v>76</v>
      </c>
      <c r="V546" s="55">
        <v>68</v>
      </c>
      <c r="W546" s="65">
        <v>13</v>
      </c>
      <c r="X546" t="s">
        <v>1582</v>
      </c>
      <c r="Y546" s="45">
        <f t="shared" si="56"/>
        <v>4</v>
      </c>
      <c r="Z546" s="45">
        <f t="shared" si="57"/>
        <v>13</v>
      </c>
      <c r="AA546" s="45">
        <f t="shared" si="58"/>
        <v>4</v>
      </c>
      <c r="AB546" s="44">
        <f t="shared" si="59"/>
        <v>27</v>
      </c>
      <c r="AC546" s="69">
        <f t="shared" si="60"/>
        <v>4</v>
      </c>
      <c r="AD546" s="69">
        <f t="shared" si="61"/>
        <v>4</v>
      </c>
      <c r="AE546" s="69">
        <f t="shared" si="62"/>
        <v>9</v>
      </c>
      <c r="AF546" s="69"/>
      <c r="AG546">
        <v>4</v>
      </c>
      <c r="AH546">
        <v>5</v>
      </c>
      <c r="AI546">
        <v>5</v>
      </c>
      <c r="AJ546">
        <v>13</v>
      </c>
    </row>
    <row r="547" spans="1:36">
      <c r="A547" t="s">
        <v>1637</v>
      </c>
      <c r="B547" t="s">
        <v>1337</v>
      </c>
      <c r="C547" t="s">
        <v>1421</v>
      </c>
      <c r="D547">
        <v>31</v>
      </c>
      <c r="E547">
        <v>6</v>
      </c>
      <c r="F547" t="s">
        <v>1338</v>
      </c>
      <c r="G547">
        <v>2007</v>
      </c>
      <c r="H547">
        <v>25</v>
      </c>
      <c r="I547">
        <v>1</v>
      </c>
      <c r="J547">
        <v>3</v>
      </c>
      <c r="K547">
        <v>0</v>
      </c>
      <c r="L547">
        <v>0</v>
      </c>
      <c r="Q547">
        <v>1</v>
      </c>
      <c r="R547">
        <v>45</v>
      </c>
      <c r="S547">
        <v>27</v>
      </c>
      <c r="T547">
        <v>1</v>
      </c>
      <c r="U547" s="55">
        <v>76</v>
      </c>
      <c r="V547" s="55">
        <v>68</v>
      </c>
      <c r="W547" s="65">
        <v>80</v>
      </c>
      <c r="X547" t="s">
        <v>1569</v>
      </c>
      <c r="Y547" s="45">
        <f t="shared" si="56"/>
        <v>3</v>
      </c>
      <c r="Z547" s="45">
        <f t="shared" si="57"/>
        <v>25</v>
      </c>
      <c r="AA547" s="45">
        <f t="shared" si="58"/>
        <v>3</v>
      </c>
      <c r="AB547" s="44">
        <f t="shared" si="59"/>
        <v>36</v>
      </c>
      <c r="AC547" s="69">
        <f t="shared" si="60"/>
        <v>3</v>
      </c>
      <c r="AD547" s="69">
        <f t="shared" si="61"/>
        <v>3</v>
      </c>
      <c r="AE547" s="69">
        <f t="shared" si="62"/>
        <v>22</v>
      </c>
      <c r="AF547" s="69"/>
      <c r="AG547">
        <v>3</v>
      </c>
      <c r="AH547">
        <v>8</v>
      </c>
      <c r="AI547">
        <v>25</v>
      </c>
    </row>
    <row r="548" spans="1:36">
      <c r="A548" t="s">
        <v>1636</v>
      </c>
      <c r="B548" t="s">
        <v>1339</v>
      </c>
      <c r="C548" t="s">
        <v>1421</v>
      </c>
      <c r="D548">
        <v>31</v>
      </c>
      <c r="E548">
        <v>6</v>
      </c>
      <c r="F548" t="s">
        <v>1340</v>
      </c>
      <c r="G548">
        <v>2007</v>
      </c>
      <c r="H548">
        <v>4</v>
      </c>
      <c r="I548">
        <v>1</v>
      </c>
      <c r="J548">
        <v>3</v>
      </c>
      <c r="K548">
        <v>1</v>
      </c>
      <c r="L548">
        <v>0</v>
      </c>
      <c r="N548">
        <v>1</v>
      </c>
      <c r="R548">
        <v>77</v>
      </c>
      <c r="S548">
        <v>20</v>
      </c>
      <c r="T548">
        <v>1</v>
      </c>
      <c r="U548" s="55">
        <v>76</v>
      </c>
      <c r="V548" s="55">
        <v>68</v>
      </c>
      <c r="W548" s="65">
        <v>61</v>
      </c>
      <c r="Y548" s="45">
        <f t="shared" si="56"/>
        <v>3</v>
      </c>
      <c r="Z548" s="45">
        <f t="shared" si="57"/>
        <v>4</v>
      </c>
      <c r="AA548" s="45">
        <f t="shared" si="58"/>
        <v>1</v>
      </c>
      <c r="AB548" s="44">
        <f t="shared" si="59"/>
        <v>10</v>
      </c>
      <c r="AC548" s="69">
        <f t="shared" si="60"/>
        <v>4</v>
      </c>
      <c r="AD548" s="69">
        <f t="shared" si="61"/>
        <v>2</v>
      </c>
      <c r="AE548" s="69">
        <f t="shared" si="62"/>
        <v>2</v>
      </c>
      <c r="AF548" s="69"/>
      <c r="AG548">
        <v>4</v>
      </c>
      <c r="AH548">
        <v>4</v>
      </c>
      <c r="AI548">
        <v>2</v>
      </c>
    </row>
    <row r="549" spans="1:36">
      <c r="A549" t="s">
        <v>1635</v>
      </c>
      <c r="B549" t="s">
        <v>1341</v>
      </c>
      <c r="C549" t="s">
        <v>1421</v>
      </c>
      <c r="D549">
        <v>31</v>
      </c>
      <c r="E549">
        <v>1</v>
      </c>
      <c r="F549" t="s">
        <v>1342</v>
      </c>
      <c r="G549">
        <v>2007</v>
      </c>
      <c r="H549">
        <v>14</v>
      </c>
      <c r="I549">
        <v>3</v>
      </c>
      <c r="J549">
        <v>3</v>
      </c>
      <c r="K549">
        <v>1</v>
      </c>
      <c r="L549">
        <v>0</v>
      </c>
      <c r="O549">
        <v>1</v>
      </c>
      <c r="R549">
        <v>55</v>
      </c>
      <c r="S549">
        <v>26</v>
      </c>
      <c r="T549">
        <v>0</v>
      </c>
      <c r="U549" s="55">
        <v>76</v>
      </c>
      <c r="V549" s="55">
        <v>68</v>
      </c>
      <c r="W549" s="65">
        <v>196</v>
      </c>
      <c r="Y549" s="45">
        <f t="shared" si="56"/>
        <v>3</v>
      </c>
      <c r="Z549" s="45">
        <f t="shared" si="57"/>
        <v>14</v>
      </c>
      <c r="AA549" s="45">
        <f t="shared" si="58"/>
        <v>1</v>
      </c>
      <c r="AB549" s="44">
        <f t="shared" si="59"/>
        <v>35</v>
      </c>
      <c r="AC549" s="69">
        <f t="shared" si="60"/>
        <v>14</v>
      </c>
      <c r="AD549" s="69">
        <f t="shared" si="61"/>
        <v>7</v>
      </c>
      <c r="AE549" s="69">
        <f t="shared" si="62"/>
        <v>7</v>
      </c>
      <c r="AF549" s="69"/>
      <c r="AG549">
        <v>14</v>
      </c>
      <c r="AH549">
        <v>14</v>
      </c>
      <c r="AI549">
        <v>7</v>
      </c>
    </row>
    <row r="550" spans="1:36">
      <c r="A550" t="s">
        <v>1634</v>
      </c>
      <c r="B550" t="s">
        <v>1343</v>
      </c>
      <c r="C550" t="s">
        <v>1421</v>
      </c>
      <c r="D550">
        <v>31</v>
      </c>
      <c r="E550">
        <v>1</v>
      </c>
      <c r="F550" t="s">
        <v>1344</v>
      </c>
      <c r="G550">
        <v>2007</v>
      </c>
      <c r="H550">
        <v>33</v>
      </c>
      <c r="I550">
        <v>2</v>
      </c>
      <c r="J550">
        <v>2</v>
      </c>
      <c r="K550">
        <v>0</v>
      </c>
      <c r="L550">
        <v>0</v>
      </c>
      <c r="Q550">
        <v>1</v>
      </c>
      <c r="R550">
        <v>41</v>
      </c>
      <c r="S550">
        <v>24</v>
      </c>
      <c r="T550">
        <v>1</v>
      </c>
      <c r="U550" s="55">
        <v>76</v>
      </c>
      <c r="V550" s="55">
        <v>68</v>
      </c>
      <c r="W550" s="65">
        <v>22</v>
      </c>
      <c r="X550" t="s">
        <v>1569</v>
      </c>
      <c r="Y550" s="45">
        <f t="shared" si="56"/>
        <v>2</v>
      </c>
      <c r="Z550" s="45">
        <f t="shared" si="57"/>
        <v>33</v>
      </c>
      <c r="AA550" s="45">
        <f t="shared" si="58"/>
        <v>2</v>
      </c>
      <c r="AB550" s="44">
        <f t="shared" si="59"/>
        <v>45</v>
      </c>
      <c r="AC550" s="69">
        <f t="shared" si="60"/>
        <v>12</v>
      </c>
      <c r="AD550" s="69">
        <f t="shared" si="61"/>
        <v>12</v>
      </c>
      <c r="AE550" s="69">
        <f t="shared" si="62"/>
        <v>21</v>
      </c>
      <c r="AF550" s="69"/>
      <c r="AG550">
        <v>12</v>
      </c>
      <c r="AH550">
        <v>33</v>
      </c>
    </row>
    <row r="551" spans="1:36">
      <c r="A551" t="s">
        <v>1633</v>
      </c>
      <c r="B551" t="s">
        <v>1345</v>
      </c>
      <c r="C551" t="s">
        <v>1421</v>
      </c>
      <c r="D551">
        <v>31</v>
      </c>
      <c r="E551">
        <v>1</v>
      </c>
      <c r="F551" t="s">
        <v>1346</v>
      </c>
      <c r="G551">
        <v>2007</v>
      </c>
      <c r="H551">
        <v>14</v>
      </c>
      <c r="I551">
        <v>5</v>
      </c>
      <c r="J551">
        <v>2</v>
      </c>
      <c r="K551">
        <v>0</v>
      </c>
      <c r="L551">
        <v>0</v>
      </c>
      <c r="Q551">
        <v>1</v>
      </c>
      <c r="R551">
        <v>30</v>
      </c>
      <c r="S551">
        <v>17</v>
      </c>
      <c r="T551">
        <v>1</v>
      </c>
      <c r="U551" s="55">
        <v>76</v>
      </c>
      <c r="V551" s="55">
        <v>68</v>
      </c>
      <c r="W551" s="65">
        <v>55</v>
      </c>
      <c r="X551" t="s">
        <v>1569</v>
      </c>
      <c r="Y551" s="45">
        <f t="shared" si="56"/>
        <v>2</v>
      </c>
      <c r="Z551" s="45">
        <f t="shared" si="57"/>
        <v>14</v>
      </c>
      <c r="AA551" s="45">
        <f t="shared" si="58"/>
        <v>2</v>
      </c>
      <c r="AB551" s="44">
        <f t="shared" si="59"/>
        <v>20</v>
      </c>
      <c r="AC551" s="69">
        <f t="shared" si="60"/>
        <v>6</v>
      </c>
      <c r="AD551" s="69">
        <f t="shared" si="61"/>
        <v>6</v>
      </c>
      <c r="AE551" s="69">
        <f t="shared" si="62"/>
        <v>8</v>
      </c>
      <c r="AF551" s="69"/>
      <c r="AG551">
        <v>6</v>
      </c>
      <c r="AH551">
        <v>14</v>
      </c>
    </row>
    <row r="552" spans="1:36">
      <c r="A552" t="s">
        <v>1632</v>
      </c>
      <c r="B552" t="s">
        <v>1347</v>
      </c>
      <c r="C552" t="s">
        <v>1421</v>
      </c>
      <c r="D552">
        <v>31</v>
      </c>
      <c r="E552">
        <v>1</v>
      </c>
      <c r="F552" t="s">
        <v>1348</v>
      </c>
      <c r="G552">
        <v>2007</v>
      </c>
      <c r="H552">
        <v>16</v>
      </c>
      <c r="I552">
        <v>1</v>
      </c>
      <c r="J552">
        <v>2</v>
      </c>
      <c r="K552">
        <v>0</v>
      </c>
      <c r="L552">
        <v>0</v>
      </c>
      <c r="N552">
        <v>1</v>
      </c>
      <c r="R552">
        <v>30</v>
      </c>
      <c r="S552">
        <v>23</v>
      </c>
      <c r="T552">
        <v>1</v>
      </c>
      <c r="U552" s="55">
        <v>76</v>
      </c>
      <c r="V552" s="55">
        <v>68</v>
      </c>
      <c r="W552" s="65">
        <v>43</v>
      </c>
      <c r="Y552" s="45">
        <f t="shared" si="56"/>
        <v>2</v>
      </c>
      <c r="Z552" s="45">
        <f t="shared" si="57"/>
        <v>16</v>
      </c>
      <c r="AA552" s="45">
        <f t="shared" si="58"/>
        <v>1</v>
      </c>
      <c r="AB552" s="44">
        <f t="shared" si="59"/>
        <v>22</v>
      </c>
      <c r="AC552" s="69">
        <f t="shared" si="60"/>
        <v>16</v>
      </c>
      <c r="AD552" s="69">
        <f t="shared" si="61"/>
        <v>6</v>
      </c>
      <c r="AE552" s="69">
        <f t="shared" si="62"/>
        <v>10</v>
      </c>
      <c r="AF552" s="69"/>
      <c r="AG552">
        <v>16</v>
      </c>
      <c r="AH552">
        <v>6</v>
      </c>
    </row>
    <row r="553" spans="1:36">
      <c r="A553" t="s">
        <v>1631</v>
      </c>
      <c r="B553" t="s">
        <v>1349</v>
      </c>
      <c r="C553" t="s">
        <v>1421</v>
      </c>
      <c r="D553">
        <v>31</v>
      </c>
      <c r="E553">
        <v>1</v>
      </c>
      <c r="F553" t="s">
        <v>1350</v>
      </c>
      <c r="G553">
        <v>2007</v>
      </c>
      <c r="H553">
        <v>9</v>
      </c>
      <c r="I553">
        <v>1</v>
      </c>
      <c r="J553">
        <v>2</v>
      </c>
      <c r="K553">
        <v>0</v>
      </c>
      <c r="L553">
        <v>0</v>
      </c>
      <c r="Q553">
        <v>1</v>
      </c>
      <c r="R553">
        <v>19</v>
      </c>
      <c r="S553">
        <v>14</v>
      </c>
      <c r="T553">
        <v>1</v>
      </c>
      <c r="U553" s="55">
        <v>76</v>
      </c>
      <c r="V553" s="55">
        <v>68</v>
      </c>
      <c r="W553" s="65">
        <v>20</v>
      </c>
      <c r="X553" t="s">
        <v>1569</v>
      </c>
      <c r="Y553" s="45">
        <f t="shared" si="56"/>
        <v>2</v>
      </c>
      <c r="Z553" s="45">
        <f t="shared" si="57"/>
        <v>9</v>
      </c>
      <c r="AA553" s="45">
        <f t="shared" si="58"/>
        <v>1</v>
      </c>
      <c r="AB553" s="44">
        <f t="shared" si="59"/>
        <v>10</v>
      </c>
      <c r="AC553" s="69">
        <f t="shared" si="60"/>
        <v>9</v>
      </c>
      <c r="AD553" s="69">
        <f t="shared" si="61"/>
        <v>1</v>
      </c>
      <c r="AE553" s="69">
        <f t="shared" si="62"/>
        <v>8</v>
      </c>
      <c r="AF553" s="69"/>
      <c r="AG553">
        <v>9</v>
      </c>
      <c r="AH553">
        <v>1</v>
      </c>
    </row>
    <row r="554" spans="1:36">
      <c r="A554" t="s">
        <v>1351</v>
      </c>
      <c r="B554" t="s">
        <v>1352</v>
      </c>
      <c r="C554" t="s">
        <v>1421</v>
      </c>
      <c r="D554">
        <v>31</v>
      </c>
      <c r="E554">
        <v>6</v>
      </c>
      <c r="F554" t="s">
        <v>1353</v>
      </c>
      <c r="G554">
        <v>2007</v>
      </c>
      <c r="H554">
        <v>1</v>
      </c>
      <c r="I554">
        <v>1</v>
      </c>
      <c r="J554">
        <v>1</v>
      </c>
      <c r="K554">
        <v>0</v>
      </c>
      <c r="L554">
        <v>0</v>
      </c>
      <c r="Q554">
        <v>1</v>
      </c>
      <c r="R554">
        <v>20</v>
      </c>
      <c r="S554">
        <v>15</v>
      </c>
      <c r="T554">
        <v>1</v>
      </c>
      <c r="U554" s="55">
        <v>76</v>
      </c>
      <c r="V554" s="55">
        <v>68</v>
      </c>
      <c r="W554" s="65">
        <v>7</v>
      </c>
      <c r="X554" t="s">
        <v>1569</v>
      </c>
      <c r="Y554" s="45">
        <f t="shared" si="56"/>
        <v>1</v>
      </c>
      <c r="Z554" s="45">
        <f t="shared" si="57"/>
        <v>1</v>
      </c>
      <c r="AA554" s="45">
        <f t="shared" si="58"/>
        <v>1</v>
      </c>
      <c r="AB554" s="44">
        <f t="shared" si="59"/>
        <v>1</v>
      </c>
      <c r="AC554" s="69">
        <f t="shared" si="60"/>
        <v>1</v>
      </c>
      <c r="AD554" s="69">
        <f t="shared" si="61"/>
        <v>1</v>
      </c>
      <c r="AE554" s="69">
        <f t="shared" si="62"/>
        <v>0</v>
      </c>
      <c r="AF554" s="69"/>
      <c r="AG554">
        <v>1</v>
      </c>
    </row>
    <row r="555" spans="1:36">
      <c r="A555" t="s">
        <v>1354</v>
      </c>
      <c r="B555" t="s">
        <v>1355</v>
      </c>
      <c r="C555" t="s">
        <v>1421</v>
      </c>
      <c r="D555">
        <v>31</v>
      </c>
      <c r="E555">
        <v>6</v>
      </c>
      <c r="F555" t="s">
        <v>1356</v>
      </c>
      <c r="G555">
        <v>2007</v>
      </c>
      <c r="H555">
        <v>7</v>
      </c>
      <c r="I555">
        <v>1</v>
      </c>
      <c r="J555">
        <v>2</v>
      </c>
      <c r="K555">
        <v>0</v>
      </c>
      <c r="L555">
        <v>0</v>
      </c>
      <c r="N555">
        <v>1</v>
      </c>
      <c r="R555">
        <v>55</v>
      </c>
      <c r="S555">
        <v>19</v>
      </c>
      <c r="T555">
        <v>1</v>
      </c>
      <c r="U555" s="55">
        <v>76</v>
      </c>
      <c r="V555" s="55">
        <v>68</v>
      </c>
      <c r="W555" s="65">
        <v>89</v>
      </c>
      <c r="Y555" s="45">
        <f t="shared" si="56"/>
        <v>2</v>
      </c>
      <c r="Z555" s="45">
        <f t="shared" si="57"/>
        <v>7</v>
      </c>
      <c r="AA555" s="45">
        <f t="shared" si="58"/>
        <v>1</v>
      </c>
      <c r="AB555" s="44">
        <f t="shared" si="59"/>
        <v>11</v>
      </c>
      <c r="AC555" s="69">
        <f t="shared" si="60"/>
        <v>7</v>
      </c>
      <c r="AD555" s="69">
        <f t="shared" si="61"/>
        <v>4</v>
      </c>
      <c r="AE555" s="69">
        <f t="shared" si="62"/>
        <v>3</v>
      </c>
      <c r="AF555" s="69"/>
      <c r="AG555">
        <v>7</v>
      </c>
      <c r="AH555">
        <v>4</v>
      </c>
    </row>
    <row r="556" spans="1:36">
      <c r="A556" t="s">
        <v>1357</v>
      </c>
      <c r="B556" t="s">
        <v>1358</v>
      </c>
      <c r="C556" t="s">
        <v>1421</v>
      </c>
      <c r="D556">
        <v>31</v>
      </c>
      <c r="E556">
        <v>6</v>
      </c>
      <c r="F556" t="s">
        <v>1359</v>
      </c>
      <c r="G556">
        <v>2007</v>
      </c>
      <c r="H556">
        <v>20</v>
      </c>
      <c r="I556">
        <v>1</v>
      </c>
      <c r="J556">
        <v>2</v>
      </c>
      <c r="K556">
        <v>0</v>
      </c>
      <c r="L556">
        <v>1</v>
      </c>
      <c r="Q556">
        <v>1</v>
      </c>
      <c r="R556">
        <v>34</v>
      </c>
      <c r="S556">
        <v>20</v>
      </c>
      <c r="T556">
        <v>1</v>
      </c>
      <c r="U556" s="55">
        <v>76</v>
      </c>
      <c r="V556" s="55">
        <v>68</v>
      </c>
      <c r="W556" s="65">
        <v>30</v>
      </c>
      <c r="X556" t="s">
        <v>1569</v>
      </c>
      <c r="Y556" s="45">
        <f t="shared" si="56"/>
        <v>2</v>
      </c>
      <c r="Z556" s="45">
        <f t="shared" si="57"/>
        <v>20</v>
      </c>
      <c r="AA556" s="45">
        <f t="shared" si="58"/>
        <v>2</v>
      </c>
      <c r="AB556" s="44">
        <f t="shared" si="59"/>
        <v>25</v>
      </c>
      <c r="AC556" s="69">
        <f t="shared" si="60"/>
        <v>5</v>
      </c>
      <c r="AD556" s="69">
        <f t="shared" si="61"/>
        <v>5</v>
      </c>
      <c r="AE556" s="69">
        <f t="shared" si="62"/>
        <v>15</v>
      </c>
      <c r="AF556" s="69"/>
      <c r="AG556">
        <v>5</v>
      </c>
      <c r="AH556">
        <v>20</v>
      </c>
    </row>
    <row r="557" spans="1:36">
      <c r="A557" t="s">
        <v>1360</v>
      </c>
      <c r="B557" t="s">
        <v>1361</v>
      </c>
      <c r="C557" t="s">
        <v>1421</v>
      </c>
      <c r="D557">
        <v>31</v>
      </c>
      <c r="E557">
        <v>1</v>
      </c>
      <c r="F557" s="1" t="s">
        <v>1436</v>
      </c>
      <c r="G557">
        <v>2007</v>
      </c>
      <c r="H557">
        <v>93</v>
      </c>
      <c r="I557">
        <v>5</v>
      </c>
      <c r="J557">
        <v>1</v>
      </c>
      <c r="K557">
        <v>0</v>
      </c>
      <c r="L557">
        <v>0</v>
      </c>
      <c r="Q557">
        <v>1</v>
      </c>
      <c r="R557">
        <v>18</v>
      </c>
      <c r="S557">
        <v>12</v>
      </c>
      <c r="T557">
        <v>0</v>
      </c>
      <c r="U557" s="55">
        <v>76</v>
      </c>
      <c r="V557" s="55">
        <v>68</v>
      </c>
      <c r="W557" s="65">
        <v>110</v>
      </c>
      <c r="X557" t="s">
        <v>1579</v>
      </c>
      <c r="Y557" s="45">
        <f t="shared" si="56"/>
        <v>1</v>
      </c>
      <c r="Z557" s="45">
        <f t="shared" si="57"/>
        <v>93</v>
      </c>
      <c r="AA557" s="45">
        <f t="shared" si="58"/>
        <v>1</v>
      </c>
      <c r="AB557" s="44">
        <f t="shared" si="59"/>
        <v>93</v>
      </c>
      <c r="AC557" s="69">
        <f t="shared" si="60"/>
        <v>93</v>
      </c>
      <c r="AD557" s="69">
        <f t="shared" si="61"/>
        <v>93</v>
      </c>
      <c r="AE557" s="69">
        <f t="shared" si="62"/>
        <v>0</v>
      </c>
      <c r="AF557" s="69"/>
      <c r="AG557">
        <v>93</v>
      </c>
    </row>
    <row r="558" spans="1:36">
      <c r="A558" t="s">
        <v>1362</v>
      </c>
      <c r="B558" t="s">
        <v>1363</v>
      </c>
      <c r="C558" t="s">
        <v>1421</v>
      </c>
      <c r="D558">
        <v>32</v>
      </c>
      <c r="E558">
        <v>6</v>
      </c>
      <c r="F558">
        <v>750</v>
      </c>
      <c r="G558">
        <v>2008</v>
      </c>
      <c r="H558">
        <v>2</v>
      </c>
      <c r="I558">
        <v>1</v>
      </c>
      <c r="J558">
        <v>1</v>
      </c>
      <c r="K558">
        <v>0</v>
      </c>
      <c r="L558">
        <v>0</v>
      </c>
      <c r="Q558">
        <v>1</v>
      </c>
      <c r="R558">
        <v>29</v>
      </c>
      <c r="S558">
        <v>17</v>
      </c>
      <c r="T558">
        <v>0</v>
      </c>
      <c r="U558" s="55">
        <v>76</v>
      </c>
      <c r="V558" s="55">
        <v>68</v>
      </c>
      <c r="W558" s="65">
        <v>5</v>
      </c>
      <c r="X558" t="s">
        <v>1579</v>
      </c>
      <c r="Y558" s="45">
        <f t="shared" si="56"/>
        <v>1</v>
      </c>
      <c r="Z558" s="45">
        <f t="shared" si="57"/>
        <v>2</v>
      </c>
      <c r="AA558" s="45">
        <f t="shared" si="58"/>
        <v>1</v>
      </c>
      <c r="AB558" s="44">
        <f t="shared" si="59"/>
        <v>2</v>
      </c>
      <c r="AC558" s="69">
        <f t="shared" si="60"/>
        <v>2</v>
      </c>
      <c r="AD558" s="69">
        <f t="shared" si="61"/>
        <v>2</v>
      </c>
      <c r="AE558" s="69">
        <f t="shared" si="62"/>
        <v>0</v>
      </c>
      <c r="AF558" s="69"/>
      <c r="AG558">
        <v>2</v>
      </c>
    </row>
    <row r="559" spans="1:36">
      <c r="A559" t="s">
        <v>1364</v>
      </c>
      <c r="B559" t="s">
        <v>1365</v>
      </c>
      <c r="C559" t="s">
        <v>1421</v>
      </c>
      <c r="D559">
        <v>32</v>
      </c>
      <c r="E559">
        <v>6</v>
      </c>
      <c r="F559">
        <v>731</v>
      </c>
      <c r="G559">
        <v>2008</v>
      </c>
      <c r="H559">
        <v>8</v>
      </c>
      <c r="I559">
        <v>1</v>
      </c>
      <c r="J559">
        <v>1</v>
      </c>
      <c r="K559">
        <v>1</v>
      </c>
      <c r="L559">
        <v>0</v>
      </c>
      <c r="Q559">
        <v>1</v>
      </c>
      <c r="R559">
        <v>10</v>
      </c>
      <c r="S559">
        <v>7</v>
      </c>
      <c r="T559">
        <v>0</v>
      </c>
      <c r="U559" s="55">
        <v>76</v>
      </c>
      <c r="V559" s="55">
        <v>68</v>
      </c>
      <c r="W559" s="65">
        <v>8</v>
      </c>
      <c r="X559" t="s">
        <v>1579</v>
      </c>
      <c r="Y559" s="45">
        <f t="shared" si="56"/>
        <v>1</v>
      </c>
      <c r="Z559" s="45">
        <f t="shared" si="57"/>
        <v>8</v>
      </c>
      <c r="AA559" s="45">
        <f t="shared" si="58"/>
        <v>1</v>
      </c>
      <c r="AB559" s="44">
        <f t="shared" si="59"/>
        <v>8</v>
      </c>
      <c r="AC559" s="69">
        <f t="shared" si="60"/>
        <v>8</v>
      </c>
      <c r="AD559" s="69">
        <f t="shared" si="61"/>
        <v>8</v>
      </c>
      <c r="AE559" s="69">
        <f t="shared" si="62"/>
        <v>0</v>
      </c>
      <c r="AF559" s="69"/>
      <c r="AG559">
        <v>8</v>
      </c>
    </row>
    <row r="560" spans="1:36">
      <c r="A560" t="s">
        <v>1366</v>
      </c>
      <c r="B560" t="s">
        <v>1367</v>
      </c>
      <c r="C560" t="s">
        <v>1421</v>
      </c>
      <c r="D560">
        <v>32</v>
      </c>
      <c r="E560">
        <v>6</v>
      </c>
      <c r="F560">
        <v>767</v>
      </c>
      <c r="G560">
        <v>2008</v>
      </c>
      <c r="H560">
        <v>23</v>
      </c>
      <c r="I560">
        <v>5</v>
      </c>
      <c r="J560">
        <v>1</v>
      </c>
      <c r="K560">
        <v>0</v>
      </c>
      <c r="L560">
        <v>0</v>
      </c>
      <c r="P560">
        <v>1</v>
      </c>
      <c r="R560">
        <v>14</v>
      </c>
      <c r="S560">
        <v>15</v>
      </c>
      <c r="T560">
        <v>1</v>
      </c>
      <c r="U560" s="55">
        <v>76</v>
      </c>
      <c r="V560" s="55">
        <v>68</v>
      </c>
      <c r="W560" s="65">
        <v>21</v>
      </c>
      <c r="Y560" s="45">
        <f t="shared" si="56"/>
        <v>1</v>
      </c>
      <c r="Z560" s="45">
        <f t="shared" si="57"/>
        <v>23</v>
      </c>
      <c r="AA560" s="45">
        <f t="shared" si="58"/>
        <v>1</v>
      </c>
      <c r="AB560" s="44">
        <f t="shared" si="59"/>
        <v>23</v>
      </c>
      <c r="AC560" s="69">
        <f t="shared" si="60"/>
        <v>23</v>
      </c>
      <c r="AD560" s="69">
        <f t="shared" si="61"/>
        <v>23</v>
      </c>
      <c r="AE560" s="69">
        <f t="shared" si="62"/>
        <v>0</v>
      </c>
      <c r="AF560" s="69"/>
      <c r="AG560">
        <v>23</v>
      </c>
    </row>
    <row r="561" spans="1:36">
      <c r="A561" t="s">
        <v>1368</v>
      </c>
      <c r="B561" t="s">
        <v>1369</v>
      </c>
      <c r="C561" t="s">
        <v>1421</v>
      </c>
      <c r="D561">
        <v>32</v>
      </c>
      <c r="E561">
        <v>6</v>
      </c>
      <c r="F561">
        <v>738</v>
      </c>
      <c r="G561">
        <v>2008</v>
      </c>
      <c r="H561">
        <v>7</v>
      </c>
      <c r="I561">
        <v>1</v>
      </c>
      <c r="J561">
        <v>1</v>
      </c>
      <c r="K561">
        <v>0</v>
      </c>
      <c r="L561">
        <v>0</v>
      </c>
      <c r="Q561">
        <v>1</v>
      </c>
      <c r="R561">
        <v>17</v>
      </c>
      <c r="S561">
        <v>12</v>
      </c>
      <c r="T561">
        <v>0</v>
      </c>
      <c r="U561" s="55">
        <v>76</v>
      </c>
      <c r="V561" s="55">
        <v>68</v>
      </c>
      <c r="W561" s="65">
        <v>9</v>
      </c>
      <c r="X561" t="s">
        <v>1583</v>
      </c>
      <c r="Y561" s="45">
        <f t="shared" si="56"/>
        <v>1</v>
      </c>
      <c r="Z561" s="45">
        <f t="shared" si="57"/>
        <v>7</v>
      </c>
      <c r="AA561" s="45">
        <f t="shared" si="58"/>
        <v>1</v>
      </c>
      <c r="AB561" s="44">
        <f t="shared" si="59"/>
        <v>7</v>
      </c>
      <c r="AC561" s="69">
        <f t="shared" si="60"/>
        <v>7</v>
      </c>
      <c r="AD561" s="69">
        <f t="shared" si="61"/>
        <v>7</v>
      </c>
      <c r="AE561" s="69">
        <f t="shared" si="62"/>
        <v>0</v>
      </c>
      <c r="AF561" s="69"/>
      <c r="AG561">
        <v>7</v>
      </c>
    </row>
    <row r="562" spans="1:36">
      <c r="A562" t="s">
        <v>1630</v>
      </c>
      <c r="B562" t="s">
        <v>1370</v>
      </c>
      <c r="C562" t="s">
        <v>1421</v>
      </c>
      <c r="D562">
        <v>32</v>
      </c>
      <c r="E562">
        <v>1</v>
      </c>
      <c r="F562">
        <v>118</v>
      </c>
      <c r="G562">
        <v>2008</v>
      </c>
      <c r="H562">
        <v>22</v>
      </c>
      <c r="I562">
        <v>1</v>
      </c>
      <c r="J562">
        <v>2</v>
      </c>
      <c r="K562">
        <v>0</v>
      </c>
      <c r="L562">
        <v>1</v>
      </c>
      <c r="Q562">
        <v>1</v>
      </c>
      <c r="R562">
        <v>17</v>
      </c>
      <c r="S562">
        <v>20</v>
      </c>
      <c r="T562">
        <v>1</v>
      </c>
      <c r="U562" s="55">
        <v>76</v>
      </c>
      <c r="V562" s="55">
        <v>68</v>
      </c>
      <c r="W562" s="65">
        <v>33</v>
      </c>
      <c r="X562" t="s">
        <v>1569</v>
      </c>
      <c r="Y562" s="45">
        <f t="shared" si="56"/>
        <v>2</v>
      </c>
      <c r="Z562" s="45">
        <f t="shared" si="57"/>
        <v>22</v>
      </c>
      <c r="AA562" s="45">
        <f t="shared" si="58"/>
        <v>2</v>
      </c>
      <c r="AB562" s="44">
        <f t="shared" si="59"/>
        <v>23</v>
      </c>
      <c r="AC562" s="69">
        <f t="shared" si="60"/>
        <v>1</v>
      </c>
      <c r="AD562" s="69">
        <f t="shared" si="61"/>
        <v>1</v>
      </c>
      <c r="AE562" s="69">
        <f t="shared" si="62"/>
        <v>21</v>
      </c>
      <c r="AF562" s="69"/>
      <c r="AG562">
        <v>1</v>
      </c>
      <c r="AH562">
        <v>22</v>
      </c>
    </row>
    <row r="563" spans="1:36">
      <c r="A563" t="s">
        <v>1371</v>
      </c>
      <c r="B563" t="s">
        <v>1372</v>
      </c>
      <c r="C563" t="s">
        <v>1421</v>
      </c>
      <c r="D563">
        <v>32</v>
      </c>
      <c r="E563">
        <v>1</v>
      </c>
      <c r="F563">
        <v>23</v>
      </c>
      <c r="G563">
        <v>2008</v>
      </c>
      <c r="H563">
        <v>3</v>
      </c>
      <c r="I563">
        <v>1</v>
      </c>
      <c r="J563">
        <v>1</v>
      </c>
      <c r="K563">
        <v>1</v>
      </c>
      <c r="L563">
        <v>0</v>
      </c>
      <c r="N563">
        <v>1</v>
      </c>
      <c r="R563">
        <v>30</v>
      </c>
      <c r="S563">
        <v>15</v>
      </c>
      <c r="T563">
        <v>1</v>
      </c>
      <c r="U563" s="55">
        <v>76</v>
      </c>
      <c r="V563" s="55">
        <v>68</v>
      </c>
      <c r="W563" s="65">
        <v>22</v>
      </c>
      <c r="Y563" s="45">
        <f t="shared" si="56"/>
        <v>1</v>
      </c>
      <c r="Z563" s="45">
        <f t="shared" si="57"/>
        <v>3</v>
      </c>
      <c r="AA563" s="45">
        <f t="shared" si="58"/>
        <v>1</v>
      </c>
      <c r="AB563" s="44">
        <f t="shared" si="59"/>
        <v>3</v>
      </c>
      <c r="AC563" s="69">
        <f t="shared" si="60"/>
        <v>3</v>
      </c>
      <c r="AD563" s="69">
        <f t="shared" si="61"/>
        <v>3</v>
      </c>
      <c r="AE563" s="69">
        <f t="shared" si="62"/>
        <v>0</v>
      </c>
      <c r="AF563" s="69"/>
      <c r="AG563">
        <v>3</v>
      </c>
    </row>
    <row r="564" spans="1:36">
      <c r="A564" t="s">
        <v>1629</v>
      </c>
      <c r="B564" t="s">
        <v>1373</v>
      </c>
      <c r="C564" t="s">
        <v>1421</v>
      </c>
      <c r="D564">
        <v>32</v>
      </c>
      <c r="E564">
        <v>6</v>
      </c>
      <c r="F564">
        <v>792</v>
      </c>
      <c r="G564">
        <v>2008</v>
      </c>
      <c r="H564">
        <v>64</v>
      </c>
      <c r="I564">
        <v>1</v>
      </c>
      <c r="J564">
        <v>3</v>
      </c>
      <c r="K564">
        <v>0</v>
      </c>
      <c r="L564">
        <v>1</v>
      </c>
      <c r="N564">
        <v>1</v>
      </c>
      <c r="R564">
        <v>49</v>
      </c>
      <c r="S564">
        <v>28</v>
      </c>
      <c r="T564">
        <v>0</v>
      </c>
      <c r="U564" s="55">
        <v>76</v>
      </c>
      <c r="V564" s="55">
        <v>68</v>
      </c>
      <c r="W564" s="65">
        <v>13</v>
      </c>
      <c r="Y564" s="45">
        <f t="shared" si="56"/>
        <v>3</v>
      </c>
      <c r="Z564" s="45">
        <f t="shared" si="57"/>
        <v>64</v>
      </c>
      <c r="AA564" s="45">
        <f t="shared" si="58"/>
        <v>2</v>
      </c>
      <c r="AB564" s="44">
        <f t="shared" si="59"/>
        <v>92</v>
      </c>
      <c r="AC564" s="69">
        <f t="shared" si="60"/>
        <v>26</v>
      </c>
      <c r="AD564" s="69">
        <f t="shared" si="61"/>
        <v>2</v>
      </c>
      <c r="AE564" s="69">
        <f t="shared" si="62"/>
        <v>62</v>
      </c>
      <c r="AF564" s="69"/>
      <c r="AG564">
        <v>26</v>
      </c>
      <c r="AH564">
        <v>64</v>
      </c>
      <c r="AI564">
        <v>2</v>
      </c>
    </row>
    <row r="565" spans="1:36">
      <c r="A565" t="s">
        <v>1628</v>
      </c>
      <c r="B565" t="s">
        <v>1374</v>
      </c>
      <c r="C565" t="s">
        <v>1421</v>
      </c>
      <c r="D565">
        <v>32</v>
      </c>
      <c r="E565">
        <v>1</v>
      </c>
      <c r="F565">
        <v>38</v>
      </c>
      <c r="G565">
        <v>2008</v>
      </c>
      <c r="H565">
        <v>14</v>
      </c>
      <c r="I565">
        <v>1</v>
      </c>
      <c r="J565">
        <v>2</v>
      </c>
      <c r="K565">
        <v>0</v>
      </c>
      <c r="L565">
        <v>0</v>
      </c>
      <c r="O565">
        <v>1</v>
      </c>
      <c r="R565">
        <v>95</v>
      </c>
      <c r="S565">
        <v>46</v>
      </c>
      <c r="T565">
        <v>0</v>
      </c>
      <c r="U565" s="55">
        <v>76</v>
      </c>
      <c r="V565" s="55">
        <v>68</v>
      </c>
      <c r="W565" s="65">
        <v>34</v>
      </c>
      <c r="Y565" s="45">
        <f t="shared" si="56"/>
        <v>2</v>
      </c>
      <c r="Z565" s="45">
        <f t="shared" si="57"/>
        <v>14</v>
      </c>
      <c r="AA565" s="45">
        <f t="shared" si="58"/>
        <v>1</v>
      </c>
      <c r="AB565" s="44">
        <f t="shared" si="59"/>
        <v>19</v>
      </c>
      <c r="AC565" s="69">
        <f t="shared" si="60"/>
        <v>14</v>
      </c>
      <c r="AD565" s="69">
        <f t="shared" si="61"/>
        <v>5</v>
      </c>
      <c r="AE565" s="69">
        <f t="shared" si="62"/>
        <v>9</v>
      </c>
      <c r="AF565" s="69"/>
      <c r="AG565">
        <v>14</v>
      </c>
      <c r="AH565">
        <v>5</v>
      </c>
    </row>
    <row r="566" spans="1:36">
      <c r="A566" t="s">
        <v>1627</v>
      </c>
      <c r="B566" t="s">
        <v>1375</v>
      </c>
      <c r="C566" t="s">
        <v>1421</v>
      </c>
      <c r="D566">
        <v>32</v>
      </c>
      <c r="E566">
        <v>6</v>
      </c>
      <c r="F566">
        <v>697</v>
      </c>
      <c r="G566">
        <v>2008</v>
      </c>
      <c r="H566">
        <v>37</v>
      </c>
      <c r="I566">
        <v>1</v>
      </c>
      <c r="J566">
        <v>2</v>
      </c>
      <c r="K566">
        <v>1</v>
      </c>
      <c r="L566">
        <v>0</v>
      </c>
      <c r="P566">
        <v>1</v>
      </c>
      <c r="R566">
        <v>20</v>
      </c>
      <c r="S566">
        <v>19</v>
      </c>
      <c r="T566">
        <v>0</v>
      </c>
      <c r="U566" s="55">
        <v>76</v>
      </c>
      <c r="V566" s="55">
        <v>68</v>
      </c>
      <c r="W566" s="65">
        <v>5</v>
      </c>
      <c r="Y566" s="45">
        <f t="shared" si="56"/>
        <v>2</v>
      </c>
      <c r="Z566" s="45">
        <f t="shared" si="57"/>
        <v>37</v>
      </c>
      <c r="AA566" s="45">
        <f t="shared" si="58"/>
        <v>1</v>
      </c>
      <c r="AB566" s="44">
        <f t="shared" si="59"/>
        <v>38</v>
      </c>
      <c r="AC566" s="69">
        <f t="shared" si="60"/>
        <v>37</v>
      </c>
      <c r="AD566" s="69">
        <f t="shared" si="61"/>
        <v>1</v>
      </c>
      <c r="AE566" s="69">
        <f t="shared" si="62"/>
        <v>36</v>
      </c>
      <c r="AF566" s="69"/>
      <c r="AG566">
        <v>37</v>
      </c>
      <c r="AH566">
        <v>1</v>
      </c>
    </row>
    <row r="567" spans="1:36">
      <c r="A567" t="s">
        <v>1376</v>
      </c>
      <c r="B567" t="s">
        <v>1377</v>
      </c>
      <c r="C567" t="s">
        <v>1421</v>
      </c>
      <c r="D567">
        <v>32</v>
      </c>
      <c r="E567">
        <v>1</v>
      </c>
      <c r="F567">
        <v>100</v>
      </c>
      <c r="G567">
        <v>2008</v>
      </c>
      <c r="H567">
        <v>3</v>
      </c>
      <c r="I567">
        <v>1</v>
      </c>
      <c r="J567">
        <v>1</v>
      </c>
      <c r="K567">
        <v>0</v>
      </c>
      <c r="L567">
        <v>1</v>
      </c>
      <c r="P567">
        <v>1</v>
      </c>
      <c r="R567">
        <v>17</v>
      </c>
      <c r="S567">
        <v>18</v>
      </c>
      <c r="T567">
        <v>1</v>
      </c>
      <c r="U567" s="55">
        <v>76</v>
      </c>
      <c r="V567" s="55">
        <v>68</v>
      </c>
      <c r="W567" s="65">
        <v>32</v>
      </c>
      <c r="Y567" s="45">
        <f t="shared" si="56"/>
        <v>1</v>
      </c>
      <c r="Z567" s="45">
        <f t="shared" si="57"/>
        <v>3</v>
      </c>
      <c r="AA567" s="45">
        <f t="shared" si="58"/>
        <v>1</v>
      </c>
      <c r="AB567" s="44">
        <f t="shared" si="59"/>
        <v>3</v>
      </c>
      <c r="AC567" s="69">
        <f t="shared" si="60"/>
        <v>3</v>
      </c>
      <c r="AD567" s="69">
        <f t="shared" si="61"/>
        <v>3</v>
      </c>
      <c r="AE567" s="69">
        <f t="shared" si="62"/>
        <v>0</v>
      </c>
      <c r="AF567" s="69"/>
      <c r="AG567">
        <v>3</v>
      </c>
    </row>
    <row r="568" spans="1:36">
      <c r="A568" t="s">
        <v>1626</v>
      </c>
      <c r="B568" t="s">
        <v>1378</v>
      </c>
      <c r="C568" t="s">
        <v>1421</v>
      </c>
      <c r="D568">
        <v>32</v>
      </c>
      <c r="E568">
        <v>1</v>
      </c>
      <c r="F568">
        <v>8</v>
      </c>
      <c r="G568">
        <v>2008</v>
      </c>
      <c r="H568">
        <v>12</v>
      </c>
      <c r="I568">
        <v>1</v>
      </c>
      <c r="J568">
        <v>4</v>
      </c>
      <c r="K568">
        <v>0</v>
      </c>
      <c r="L568">
        <v>0</v>
      </c>
      <c r="Q568">
        <v>1</v>
      </c>
      <c r="R568">
        <v>45</v>
      </c>
      <c r="S568">
        <v>15</v>
      </c>
      <c r="T568">
        <v>1</v>
      </c>
      <c r="U568" s="55">
        <v>76</v>
      </c>
      <c r="V568" s="55">
        <v>68</v>
      </c>
      <c r="W568" s="65">
        <v>4</v>
      </c>
      <c r="X568" t="s">
        <v>1579</v>
      </c>
      <c r="Y568" s="45">
        <f t="shared" si="56"/>
        <v>4</v>
      </c>
      <c r="Z568" s="45">
        <f t="shared" si="57"/>
        <v>12</v>
      </c>
      <c r="AA568" s="45">
        <f t="shared" si="58"/>
        <v>2</v>
      </c>
      <c r="AB568" s="44">
        <f t="shared" si="59"/>
        <v>24</v>
      </c>
      <c r="AC568" s="69">
        <f t="shared" si="60"/>
        <v>8</v>
      </c>
      <c r="AD568" s="69">
        <f t="shared" si="61"/>
        <v>1</v>
      </c>
      <c r="AE568" s="69">
        <f t="shared" si="62"/>
        <v>11</v>
      </c>
      <c r="AF568" s="69"/>
      <c r="AG568">
        <v>8</v>
      </c>
      <c r="AH568">
        <v>12</v>
      </c>
      <c r="AI568">
        <v>1</v>
      </c>
      <c r="AJ568">
        <v>3</v>
      </c>
    </row>
    <row r="569" spans="1:36">
      <c r="A569" t="s">
        <v>1625</v>
      </c>
      <c r="B569" t="s">
        <v>1379</v>
      </c>
      <c r="C569" t="s">
        <v>1421</v>
      </c>
      <c r="D569">
        <v>32</v>
      </c>
      <c r="E569">
        <v>6</v>
      </c>
      <c r="F569">
        <v>820</v>
      </c>
      <c r="G569">
        <v>2008</v>
      </c>
      <c r="H569">
        <v>30</v>
      </c>
      <c r="I569">
        <v>1</v>
      </c>
      <c r="J569">
        <v>4</v>
      </c>
      <c r="K569">
        <v>0</v>
      </c>
      <c r="L569">
        <v>1</v>
      </c>
      <c r="P569">
        <v>1</v>
      </c>
      <c r="R569">
        <v>45</v>
      </c>
      <c r="S569">
        <v>21</v>
      </c>
      <c r="T569">
        <v>1</v>
      </c>
      <c r="U569" s="55">
        <v>76</v>
      </c>
      <c r="V569" s="55">
        <v>68</v>
      </c>
      <c r="W569" s="65">
        <v>16</v>
      </c>
      <c r="X569" t="s">
        <v>1584</v>
      </c>
      <c r="Y569" s="45">
        <f t="shared" si="56"/>
        <v>4</v>
      </c>
      <c r="Z569" s="45">
        <f t="shared" si="57"/>
        <v>30</v>
      </c>
      <c r="AA569" s="45">
        <f t="shared" si="58"/>
        <v>4</v>
      </c>
      <c r="AB569" s="44">
        <f t="shared" si="59"/>
        <v>58</v>
      </c>
      <c r="AC569" s="69">
        <f t="shared" si="60"/>
        <v>8</v>
      </c>
      <c r="AD569" s="69">
        <f t="shared" si="61"/>
        <v>8</v>
      </c>
      <c r="AE569" s="69">
        <f t="shared" si="62"/>
        <v>22</v>
      </c>
      <c r="AF569" s="69"/>
      <c r="AG569">
        <v>8</v>
      </c>
      <c r="AH569">
        <v>8</v>
      </c>
      <c r="AI569">
        <v>12</v>
      </c>
      <c r="AJ569">
        <v>30</v>
      </c>
    </row>
    <row r="570" spans="1:36">
      <c r="A570" t="s">
        <v>1624</v>
      </c>
      <c r="B570" t="s">
        <v>1380</v>
      </c>
      <c r="C570" t="s">
        <v>1421</v>
      </c>
      <c r="D570">
        <v>32</v>
      </c>
      <c r="E570">
        <v>1</v>
      </c>
      <c r="F570">
        <v>84</v>
      </c>
      <c r="G570">
        <v>2008</v>
      </c>
      <c r="H570">
        <v>14</v>
      </c>
      <c r="I570">
        <v>1</v>
      </c>
      <c r="J570">
        <v>2</v>
      </c>
      <c r="K570">
        <v>1</v>
      </c>
      <c r="L570">
        <v>0</v>
      </c>
      <c r="O570">
        <v>1</v>
      </c>
      <c r="R570">
        <v>56</v>
      </c>
      <c r="S570">
        <v>16</v>
      </c>
      <c r="T570">
        <v>1</v>
      </c>
      <c r="U570" s="55">
        <v>76</v>
      </c>
      <c r="V570" s="55">
        <v>68</v>
      </c>
      <c r="W570" s="65">
        <v>6</v>
      </c>
      <c r="Y570" s="45">
        <f t="shared" si="56"/>
        <v>2</v>
      </c>
      <c r="Z570" s="45">
        <f t="shared" si="57"/>
        <v>14</v>
      </c>
      <c r="AA570" s="45">
        <f t="shared" si="58"/>
        <v>1</v>
      </c>
      <c r="AB570" s="44">
        <f t="shared" si="59"/>
        <v>28</v>
      </c>
      <c r="AC570" s="69">
        <f t="shared" si="60"/>
        <v>14</v>
      </c>
      <c r="AD570" s="69">
        <f t="shared" si="61"/>
        <v>14</v>
      </c>
      <c r="AE570" s="69">
        <f t="shared" si="62"/>
        <v>0</v>
      </c>
      <c r="AF570" s="69"/>
      <c r="AG570">
        <v>14</v>
      </c>
      <c r="AH570">
        <v>14</v>
      </c>
    </row>
    <row r="571" spans="1:36">
      <c r="A571" t="s">
        <v>1623</v>
      </c>
      <c r="B571" t="s">
        <v>1381</v>
      </c>
      <c r="C571" t="s">
        <v>1421</v>
      </c>
      <c r="D571">
        <v>32</v>
      </c>
      <c r="E571">
        <v>6</v>
      </c>
      <c r="F571">
        <v>716</v>
      </c>
      <c r="G571">
        <v>2008</v>
      </c>
      <c r="H571">
        <v>6</v>
      </c>
      <c r="I571">
        <v>1</v>
      </c>
      <c r="J571">
        <v>2</v>
      </c>
      <c r="K571">
        <v>0</v>
      </c>
      <c r="L571">
        <v>0</v>
      </c>
      <c r="Q571">
        <v>1</v>
      </c>
      <c r="R571">
        <v>24</v>
      </c>
      <c r="S571">
        <v>15</v>
      </c>
      <c r="T571">
        <v>1</v>
      </c>
      <c r="U571" s="55">
        <v>76</v>
      </c>
      <c r="V571" s="55">
        <v>68</v>
      </c>
      <c r="W571" s="65">
        <v>6</v>
      </c>
      <c r="X571" t="s">
        <v>1579</v>
      </c>
      <c r="Y571" s="45">
        <f t="shared" si="56"/>
        <v>2</v>
      </c>
      <c r="Z571" s="45">
        <f t="shared" si="57"/>
        <v>6</v>
      </c>
      <c r="AA571" s="45">
        <f t="shared" si="58"/>
        <v>1</v>
      </c>
      <c r="AB571" s="44">
        <f t="shared" si="59"/>
        <v>8</v>
      </c>
      <c r="AC571" s="69">
        <f t="shared" si="60"/>
        <v>6</v>
      </c>
      <c r="AD571" s="69">
        <f t="shared" si="61"/>
        <v>2</v>
      </c>
      <c r="AE571" s="69">
        <f t="shared" si="62"/>
        <v>4</v>
      </c>
      <c r="AF571" s="69"/>
      <c r="AG571">
        <v>6</v>
      </c>
      <c r="AH571">
        <v>2</v>
      </c>
    </row>
    <row r="572" spans="1:36">
      <c r="A572" t="s">
        <v>1382</v>
      </c>
      <c r="B572" t="s">
        <v>1383</v>
      </c>
      <c r="C572" t="s">
        <v>1421</v>
      </c>
      <c r="D572">
        <v>32</v>
      </c>
      <c r="E572">
        <v>6</v>
      </c>
      <c r="F572">
        <v>782</v>
      </c>
      <c r="G572">
        <v>2008</v>
      </c>
      <c r="H572">
        <v>14</v>
      </c>
      <c r="I572">
        <v>1</v>
      </c>
      <c r="J572">
        <v>1</v>
      </c>
      <c r="K572">
        <v>0</v>
      </c>
      <c r="L572">
        <v>1</v>
      </c>
      <c r="Q572">
        <v>1</v>
      </c>
      <c r="R572">
        <v>17</v>
      </c>
      <c r="S572">
        <v>10</v>
      </c>
      <c r="T572">
        <v>0</v>
      </c>
      <c r="U572" s="55">
        <v>76</v>
      </c>
      <c r="V572" s="55">
        <v>68</v>
      </c>
      <c r="W572" s="65">
        <v>6</v>
      </c>
      <c r="X572" t="s">
        <v>1579</v>
      </c>
      <c r="Y572" s="45">
        <f t="shared" si="56"/>
        <v>1</v>
      </c>
      <c r="Z572" s="45">
        <f t="shared" si="57"/>
        <v>14</v>
      </c>
      <c r="AA572" s="45">
        <f t="shared" si="58"/>
        <v>1</v>
      </c>
      <c r="AB572" s="44">
        <f t="shared" si="59"/>
        <v>14</v>
      </c>
      <c r="AC572" s="69">
        <f t="shared" si="60"/>
        <v>14</v>
      </c>
      <c r="AD572" s="69">
        <f t="shared" si="61"/>
        <v>14</v>
      </c>
      <c r="AE572" s="69">
        <f t="shared" si="62"/>
        <v>0</v>
      </c>
      <c r="AF572" s="69"/>
      <c r="AG572">
        <v>14</v>
      </c>
    </row>
    <row r="573" spans="1:36">
      <c r="A573" t="s">
        <v>1619</v>
      </c>
      <c r="B573" t="s">
        <v>1384</v>
      </c>
      <c r="C573" t="s">
        <v>1421</v>
      </c>
      <c r="D573">
        <v>33</v>
      </c>
      <c r="E573">
        <v>1</v>
      </c>
      <c r="F573">
        <v>115</v>
      </c>
      <c r="G573">
        <v>2009</v>
      </c>
      <c r="H573">
        <v>18</v>
      </c>
      <c r="I573">
        <v>1</v>
      </c>
      <c r="J573">
        <v>3</v>
      </c>
      <c r="K573">
        <v>0</v>
      </c>
      <c r="L573">
        <v>1</v>
      </c>
      <c r="Q573">
        <v>1</v>
      </c>
      <c r="R573">
        <v>11</v>
      </c>
      <c r="S573">
        <v>16</v>
      </c>
      <c r="T573">
        <v>0</v>
      </c>
      <c r="U573" s="55">
        <v>76</v>
      </c>
      <c r="V573" s="55">
        <v>68</v>
      </c>
      <c r="W573" s="65">
        <v>16</v>
      </c>
      <c r="X573" t="s">
        <v>1585</v>
      </c>
      <c r="Y573" s="45">
        <f t="shared" si="56"/>
        <v>3</v>
      </c>
      <c r="Z573" s="45">
        <f t="shared" si="57"/>
        <v>18</v>
      </c>
      <c r="AA573" s="45">
        <f t="shared" si="58"/>
        <v>3</v>
      </c>
      <c r="AB573" s="44">
        <f t="shared" si="59"/>
        <v>36</v>
      </c>
      <c r="AC573" s="69">
        <f t="shared" si="60"/>
        <v>13</v>
      </c>
      <c r="AD573" s="69">
        <f t="shared" si="61"/>
        <v>5</v>
      </c>
      <c r="AE573" s="69">
        <f t="shared" si="62"/>
        <v>13</v>
      </c>
      <c r="AF573" s="69"/>
      <c r="AG573">
        <v>13</v>
      </c>
      <c r="AH573">
        <v>5</v>
      </c>
      <c r="AI573">
        <v>18</v>
      </c>
    </row>
    <row r="574" spans="1:36">
      <c r="A574" t="s">
        <v>1619</v>
      </c>
      <c r="B574" t="s">
        <v>1385</v>
      </c>
      <c r="C574" t="s">
        <v>1421</v>
      </c>
      <c r="D574">
        <v>33</v>
      </c>
      <c r="E574">
        <v>1</v>
      </c>
      <c r="F574">
        <v>99</v>
      </c>
      <c r="G574">
        <v>2009</v>
      </c>
      <c r="H574">
        <v>18</v>
      </c>
      <c r="I574">
        <v>1</v>
      </c>
      <c r="J574">
        <v>3</v>
      </c>
      <c r="K574">
        <v>0</v>
      </c>
      <c r="L574">
        <v>1</v>
      </c>
      <c r="N574">
        <v>1</v>
      </c>
      <c r="R574">
        <v>30</v>
      </c>
      <c r="S574">
        <v>16</v>
      </c>
      <c r="T574">
        <v>1</v>
      </c>
      <c r="U574" s="55">
        <v>76</v>
      </c>
      <c r="V574" s="55">
        <v>68</v>
      </c>
      <c r="W574" s="65">
        <v>38</v>
      </c>
      <c r="Y574" s="45">
        <f t="shared" si="56"/>
        <v>3</v>
      </c>
      <c r="Z574" s="45">
        <f t="shared" si="57"/>
        <v>18</v>
      </c>
      <c r="AA574" s="45">
        <f t="shared" si="58"/>
        <v>3</v>
      </c>
      <c r="AB574" s="44">
        <f t="shared" si="59"/>
        <v>36</v>
      </c>
      <c r="AC574" s="69">
        <f t="shared" si="60"/>
        <v>13</v>
      </c>
      <c r="AD574" s="69">
        <f t="shared" si="61"/>
        <v>5</v>
      </c>
      <c r="AE574" s="69">
        <f t="shared" si="62"/>
        <v>13</v>
      </c>
      <c r="AF574" s="69"/>
      <c r="AG574">
        <v>13</v>
      </c>
      <c r="AH574">
        <v>5</v>
      </c>
      <c r="AI574">
        <v>18</v>
      </c>
    </row>
    <row r="575" spans="1:36">
      <c r="A575" t="s">
        <v>1386</v>
      </c>
      <c r="B575" t="s">
        <v>1387</v>
      </c>
      <c r="C575" t="s">
        <v>1421</v>
      </c>
      <c r="D575">
        <v>33</v>
      </c>
      <c r="E575">
        <v>6</v>
      </c>
      <c r="F575">
        <v>772</v>
      </c>
      <c r="G575">
        <v>2009</v>
      </c>
      <c r="H575">
        <v>6</v>
      </c>
      <c r="I575">
        <v>1</v>
      </c>
      <c r="J575">
        <v>1</v>
      </c>
      <c r="K575">
        <v>0</v>
      </c>
      <c r="L575">
        <v>0</v>
      </c>
      <c r="Q575">
        <v>1</v>
      </c>
      <c r="R575">
        <v>52</v>
      </c>
      <c r="S575">
        <v>21</v>
      </c>
      <c r="T575">
        <v>1</v>
      </c>
      <c r="U575" s="55">
        <v>76</v>
      </c>
      <c r="V575" s="55">
        <v>68</v>
      </c>
      <c r="W575" s="65">
        <v>27</v>
      </c>
      <c r="X575" t="s">
        <v>1569</v>
      </c>
      <c r="Y575" s="45">
        <f t="shared" si="56"/>
        <v>1</v>
      </c>
      <c r="Z575" s="45">
        <f t="shared" si="57"/>
        <v>6</v>
      </c>
      <c r="AA575" s="45">
        <f t="shared" si="58"/>
        <v>1</v>
      </c>
      <c r="AB575" s="44">
        <f t="shared" si="59"/>
        <v>6</v>
      </c>
      <c r="AC575" s="69">
        <f t="shared" si="60"/>
        <v>6</v>
      </c>
      <c r="AD575" s="69">
        <f t="shared" si="61"/>
        <v>6</v>
      </c>
      <c r="AE575" s="69">
        <f t="shared" si="62"/>
        <v>0</v>
      </c>
      <c r="AF575" s="69"/>
      <c r="AG575">
        <v>6</v>
      </c>
    </row>
    <row r="576" spans="1:36">
      <c r="A576" t="s">
        <v>1388</v>
      </c>
      <c r="B576" t="s">
        <v>1389</v>
      </c>
      <c r="C576" t="s">
        <v>1421</v>
      </c>
      <c r="D576">
        <v>33</v>
      </c>
      <c r="E576">
        <v>1</v>
      </c>
      <c r="F576">
        <v>59</v>
      </c>
      <c r="G576">
        <v>2009</v>
      </c>
      <c r="H576">
        <v>13</v>
      </c>
      <c r="I576">
        <v>1</v>
      </c>
      <c r="J576">
        <v>1</v>
      </c>
      <c r="K576">
        <v>1</v>
      </c>
      <c r="L576">
        <v>1</v>
      </c>
      <c r="N576">
        <v>1</v>
      </c>
      <c r="R576">
        <v>44</v>
      </c>
      <c r="S576">
        <v>18</v>
      </c>
      <c r="T576">
        <v>1</v>
      </c>
      <c r="U576" s="55">
        <v>76</v>
      </c>
      <c r="V576" s="55">
        <v>68</v>
      </c>
      <c r="W576" s="65">
        <v>21</v>
      </c>
      <c r="X576" t="s">
        <v>1586</v>
      </c>
      <c r="Y576" s="45">
        <f t="shared" si="56"/>
        <v>1</v>
      </c>
      <c r="Z576" s="45">
        <f t="shared" si="57"/>
        <v>13</v>
      </c>
      <c r="AA576" s="45">
        <f t="shared" si="58"/>
        <v>1</v>
      </c>
      <c r="AB576" s="44">
        <f t="shared" si="59"/>
        <v>13</v>
      </c>
      <c r="AC576" s="69">
        <f t="shared" si="60"/>
        <v>13</v>
      </c>
      <c r="AD576" s="69">
        <f t="shared" si="61"/>
        <v>13</v>
      </c>
      <c r="AE576" s="69">
        <f t="shared" si="62"/>
        <v>0</v>
      </c>
      <c r="AF576" s="69"/>
      <c r="AG576">
        <v>13</v>
      </c>
    </row>
    <row r="577" spans="1:36">
      <c r="A577" t="s">
        <v>1390</v>
      </c>
      <c r="B577" t="s">
        <v>1391</v>
      </c>
      <c r="C577" t="s">
        <v>1421</v>
      </c>
      <c r="D577">
        <v>33</v>
      </c>
      <c r="E577">
        <v>6</v>
      </c>
      <c r="F577">
        <v>747</v>
      </c>
      <c r="G577">
        <v>2009</v>
      </c>
      <c r="H577">
        <v>8</v>
      </c>
      <c r="I577">
        <v>1</v>
      </c>
      <c r="J577">
        <v>1</v>
      </c>
      <c r="K577">
        <v>0</v>
      </c>
      <c r="L577">
        <v>0</v>
      </c>
      <c r="Q577">
        <v>1</v>
      </c>
      <c r="R577">
        <v>50</v>
      </c>
      <c r="S577">
        <v>25</v>
      </c>
      <c r="T577">
        <v>1</v>
      </c>
      <c r="U577" s="55">
        <v>76</v>
      </c>
      <c r="V577" s="55">
        <v>68</v>
      </c>
      <c r="W577" s="65">
        <v>65</v>
      </c>
      <c r="X577" t="s">
        <v>1569</v>
      </c>
      <c r="Y577" s="45">
        <f t="shared" si="56"/>
        <v>1</v>
      </c>
      <c r="Z577" s="45">
        <f t="shared" si="57"/>
        <v>8</v>
      </c>
      <c r="AA577" s="45">
        <f t="shared" si="58"/>
        <v>1</v>
      </c>
      <c r="AB577" s="44">
        <f t="shared" si="59"/>
        <v>8</v>
      </c>
      <c r="AC577" s="69">
        <f t="shared" si="60"/>
        <v>8</v>
      </c>
      <c r="AD577" s="69">
        <f t="shared" si="61"/>
        <v>8</v>
      </c>
      <c r="AE577" s="69">
        <f t="shared" si="62"/>
        <v>0</v>
      </c>
      <c r="AF577" s="69"/>
      <c r="AG577">
        <v>8</v>
      </c>
    </row>
    <row r="578" spans="1:36">
      <c r="A578" t="s">
        <v>1621</v>
      </c>
      <c r="B578" t="s">
        <v>1392</v>
      </c>
      <c r="C578" t="s">
        <v>1421</v>
      </c>
      <c r="D578">
        <v>33</v>
      </c>
      <c r="E578">
        <v>6</v>
      </c>
      <c r="F578">
        <v>676</v>
      </c>
      <c r="G578">
        <v>2009</v>
      </c>
      <c r="H578">
        <v>10</v>
      </c>
      <c r="I578">
        <v>1</v>
      </c>
      <c r="J578">
        <v>2</v>
      </c>
      <c r="K578">
        <v>0</v>
      </c>
      <c r="L578">
        <v>0</v>
      </c>
      <c r="Q578">
        <v>1</v>
      </c>
      <c r="R578">
        <v>41</v>
      </c>
      <c r="S578">
        <v>23</v>
      </c>
      <c r="T578">
        <v>1</v>
      </c>
      <c r="U578" s="55">
        <v>76</v>
      </c>
      <c r="V578" s="55">
        <v>68</v>
      </c>
      <c r="W578" s="65">
        <v>30</v>
      </c>
      <c r="X578" t="s">
        <v>1588</v>
      </c>
      <c r="Y578" s="45">
        <f t="shared" si="56"/>
        <v>2</v>
      </c>
      <c r="Z578" s="45">
        <f t="shared" si="57"/>
        <v>10</v>
      </c>
      <c r="AA578" s="45">
        <f t="shared" si="58"/>
        <v>2</v>
      </c>
      <c r="AB578" s="44">
        <f t="shared" si="59"/>
        <v>16</v>
      </c>
      <c r="AC578" s="69">
        <f t="shared" si="60"/>
        <v>6</v>
      </c>
      <c r="AD578" s="69">
        <f t="shared" si="61"/>
        <v>6</v>
      </c>
      <c r="AE578" s="69">
        <f t="shared" si="62"/>
        <v>4</v>
      </c>
      <c r="AF578" s="69"/>
      <c r="AG578">
        <v>6</v>
      </c>
      <c r="AH578">
        <v>10</v>
      </c>
    </row>
    <row r="579" spans="1:36">
      <c r="A579" t="s">
        <v>1393</v>
      </c>
      <c r="B579" t="s">
        <v>1394</v>
      </c>
      <c r="C579" t="s">
        <v>1421</v>
      </c>
      <c r="D579">
        <v>33</v>
      </c>
      <c r="E579">
        <v>1</v>
      </c>
      <c r="F579">
        <v>10</v>
      </c>
      <c r="G579">
        <v>2009</v>
      </c>
      <c r="H579">
        <v>3</v>
      </c>
      <c r="I579">
        <v>1</v>
      </c>
      <c r="J579">
        <v>1</v>
      </c>
      <c r="K579">
        <v>0</v>
      </c>
      <c r="L579">
        <v>1</v>
      </c>
      <c r="N579">
        <v>1</v>
      </c>
      <c r="R579">
        <v>35</v>
      </c>
      <c r="S579">
        <v>27</v>
      </c>
      <c r="T579">
        <v>1</v>
      </c>
      <c r="U579" s="55">
        <v>76</v>
      </c>
      <c r="V579" s="55">
        <v>68</v>
      </c>
      <c r="W579" s="65">
        <v>131</v>
      </c>
      <c r="X579" t="s">
        <v>1587</v>
      </c>
      <c r="Y579" s="45">
        <f t="shared" ref="Y579:Y597" si="63">COUNT(AG579:AN579)</f>
        <v>1</v>
      </c>
      <c r="Z579" s="45">
        <f t="shared" ref="Z579:Z597" si="64">MAX(AG579:AN579)</f>
        <v>3</v>
      </c>
      <c r="AA579" s="45">
        <f t="shared" ref="AA579:AA597" si="65">MATCH(MAX(AG579:AN579),AG579:AN579,0)</f>
        <v>1</v>
      </c>
      <c r="AB579" s="44">
        <f t="shared" ref="AB579:AB597" si="66">SUM(AG579:AN579)</f>
        <v>3</v>
      </c>
      <c r="AC579" s="69">
        <f t="shared" ref="AC579:AC597" si="67">+AG579</f>
        <v>3</v>
      </c>
      <c r="AD579" s="69">
        <f t="shared" ref="AD579:AD597" si="68">MIN(AG579:AN579)</f>
        <v>3</v>
      </c>
      <c r="AE579" s="69">
        <f t="shared" ref="AE579:AE597" si="69">Z579-AD579</f>
        <v>0</v>
      </c>
      <c r="AF579" s="69"/>
      <c r="AG579">
        <v>3</v>
      </c>
    </row>
    <row r="580" spans="1:36">
      <c r="A580" t="s">
        <v>1617</v>
      </c>
      <c r="B580" t="s">
        <v>1395</v>
      </c>
      <c r="C580" t="s">
        <v>1421</v>
      </c>
      <c r="D580">
        <v>33</v>
      </c>
      <c r="E580">
        <v>1</v>
      </c>
      <c r="F580">
        <v>37</v>
      </c>
      <c r="G580">
        <v>2009</v>
      </c>
      <c r="H580">
        <v>18</v>
      </c>
      <c r="I580">
        <v>1</v>
      </c>
      <c r="J580">
        <v>3</v>
      </c>
      <c r="K580">
        <v>1</v>
      </c>
      <c r="L580">
        <v>1</v>
      </c>
      <c r="P580">
        <v>1</v>
      </c>
      <c r="R580">
        <v>29</v>
      </c>
      <c r="S580">
        <v>22</v>
      </c>
      <c r="T580">
        <v>1</v>
      </c>
      <c r="U580" s="55">
        <v>76</v>
      </c>
      <c r="V580" s="55">
        <v>68</v>
      </c>
      <c r="W580" s="65">
        <v>95</v>
      </c>
      <c r="Y580" s="45">
        <f t="shared" si="63"/>
        <v>3</v>
      </c>
      <c r="Z580" s="45">
        <f t="shared" si="64"/>
        <v>18</v>
      </c>
      <c r="AA580" s="45">
        <f t="shared" si="65"/>
        <v>1</v>
      </c>
      <c r="AB580" s="44">
        <f t="shared" si="66"/>
        <v>38</v>
      </c>
      <c r="AC580" s="69">
        <f t="shared" si="67"/>
        <v>18</v>
      </c>
      <c r="AD580" s="69">
        <f t="shared" si="68"/>
        <v>6</v>
      </c>
      <c r="AE580" s="69">
        <f t="shared" si="69"/>
        <v>12</v>
      </c>
      <c r="AF580" s="69"/>
      <c r="AG580">
        <v>18</v>
      </c>
      <c r="AH580">
        <v>14</v>
      </c>
      <c r="AI580">
        <v>6</v>
      </c>
    </row>
    <row r="581" spans="1:36">
      <c r="A581" t="s">
        <v>1618</v>
      </c>
      <c r="B581" t="s">
        <v>1396</v>
      </c>
      <c r="C581" t="s">
        <v>1421</v>
      </c>
      <c r="D581">
        <v>33</v>
      </c>
      <c r="E581">
        <v>1</v>
      </c>
      <c r="F581">
        <v>77</v>
      </c>
      <c r="G581">
        <v>2009</v>
      </c>
      <c r="H581">
        <v>14</v>
      </c>
      <c r="I581">
        <v>1</v>
      </c>
      <c r="J581">
        <v>3</v>
      </c>
      <c r="K581">
        <v>0</v>
      </c>
      <c r="L581">
        <v>1</v>
      </c>
      <c r="O581">
        <v>1</v>
      </c>
      <c r="P581">
        <v>1</v>
      </c>
      <c r="R581">
        <v>49</v>
      </c>
      <c r="S581">
        <v>22</v>
      </c>
      <c r="T581">
        <v>1</v>
      </c>
      <c r="U581" s="55">
        <v>76</v>
      </c>
      <c r="V581" s="55">
        <v>68</v>
      </c>
      <c r="W581" s="65">
        <v>28</v>
      </c>
      <c r="X581" t="s">
        <v>1586</v>
      </c>
      <c r="Y581" s="45">
        <f t="shared" si="63"/>
        <v>3</v>
      </c>
      <c r="Z581" s="45">
        <f t="shared" si="64"/>
        <v>14</v>
      </c>
      <c r="AA581" s="45">
        <f t="shared" si="65"/>
        <v>2</v>
      </c>
      <c r="AB581" s="44">
        <f t="shared" si="66"/>
        <v>20</v>
      </c>
      <c r="AC581" s="69">
        <f t="shared" si="67"/>
        <v>2</v>
      </c>
      <c r="AD581" s="69">
        <f t="shared" si="68"/>
        <v>2</v>
      </c>
      <c r="AE581" s="69">
        <f t="shared" si="69"/>
        <v>12</v>
      </c>
      <c r="AF581" s="69"/>
      <c r="AG581">
        <v>2</v>
      </c>
      <c r="AH581">
        <v>14</v>
      </c>
      <c r="AI581">
        <v>4</v>
      </c>
    </row>
    <row r="582" spans="1:36">
      <c r="A582" t="s">
        <v>1622</v>
      </c>
      <c r="B582" t="s">
        <v>1397</v>
      </c>
      <c r="C582" t="s">
        <v>1421</v>
      </c>
      <c r="D582">
        <v>33</v>
      </c>
      <c r="E582">
        <v>6</v>
      </c>
      <c r="F582">
        <v>699</v>
      </c>
      <c r="G582">
        <v>2009</v>
      </c>
      <c r="H582">
        <v>10</v>
      </c>
      <c r="I582">
        <v>1</v>
      </c>
      <c r="J582">
        <v>2</v>
      </c>
      <c r="K582">
        <v>0</v>
      </c>
      <c r="L582">
        <v>1</v>
      </c>
      <c r="Q582">
        <v>1</v>
      </c>
      <c r="R582">
        <v>37</v>
      </c>
      <c r="S582">
        <v>26</v>
      </c>
      <c r="T582">
        <v>1</v>
      </c>
      <c r="U582" s="55">
        <v>76</v>
      </c>
      <c r="V582" s="55">
        <v>68</v>
      </c>
      <c r="W582" s="65">
        <v>18</v>
      </c>
      <c r="X582" t="s">
        <v>1569</v>
      </c>
      <c r="Y582" s="45">
        <f t="shared" si="63"/>
        <v>2</v>
      </c>
      <c r="Z582" s="45">
        <f t="shared" si="64"/>
        <v>10</v>
      </c>
      <c r="AA582" s="45">
        <f t="shared" si="65"/>
        <v>2</v>
      </c>
      <c r="AB582" s="44">
        <f t="shared" si="66"/>
        <v>13</v>
      </c>
      <c r="AC582" s="69">
        <f t="shared" si="67"/>
        <v>3</v>
      </c>
      <c r="AD582" s="69">
        <f t="shared" si="68"/>
        <v>3</v>
      </c>
      <c r="AE582" s="69">
        <f t="shared" si="69"/>
        <v>7</v>
      </c>
      <c r="AF582" s="69"/>
      <c r="AG582">
        <v>3</v>
      </c>
      <c r="AH582">
        <v>10</v>
      </c>
    </row>
    <row r="583" spans="1:36">
      <c r="A583" t="s">
        <v>1398</v>
      </c>
      <c r="B583" t="s">
        <v>1399</v>
      </c>
      <c r="C583" t="s">
        <v>1421</v>
      </c>
      <c r="D583">
        <v>33</v>
      </c>
      <c r="E583">
        <v>6</v>
      </c>
      <c r="F583">
        <v>725</v>
      </c>
      <c r="G583">
        <v>2009</v>
      </c>
      <c r="H583">
        <v>5</v>
      </c>
      <c r="I583">
        <v>1</v>
      </c>
      <c r="J583">
        <v>1</v>
      </c>
      <c r="K583">
        <v>0</v>
      </c>
      <c r="L583">
        <v>0</v>
      </c>
      <c r="Q583">
        <v>1</v>
      </c>
      <c r="R583">
        <v>56</v>
      </c>
      <c r="S583">
        <v>22</v>
      </c>
      <c r="T583">
        <v>1</v>
      </c>
      <c r="U583" s="55">
        <v>76</v>
      </c>
      <c r="V583" s="55">
        <v>68</v>
      </c>
      <c r="W583" s="65">
        <v>14</v>
      </c>
      <c r="X583" t="s">
        <v>1569</v>
      </c>
      <c r="Y583" s="45">
        <f t="shared" si="63"/>
        <v>1</v>
      </c>
      <c r="Z583" s="45">
        <f t="shared" si="64"/>
        <v>5</v>
      </c>
      <c r="AA583" s="45">
        <f t="shared" si="65"/>
        <v>1</v>
      </c>
      <c r="AB583" s="44">
        <f t="shared" si="66"/>
        <v>5</v>
      </c>
      <c r="AC583" s="69">
        <f t="shared" si="67"/>
        <v>5</v>
      </c>
      <c r="AD583" s="69">
        <f t="shared" si="68"/>
        <v>5</v>
      </c>
      <c r="AE583" s="69">
        <f t="shared" si="69"/>
        <v>0</v>
      </c>
      <c r="AF583" s="69"/>
      <c r="AG583">
        <v>5</v>
      </c>
    </row>
    <row r="584" spans="1:36">
      <c r="A584" t="s">
        <v>1620</v>
      </c>
      <c r="B584" t="s">
        <v>1400</v>
      </c>
      <c r="C584" t="s">
        <v>1421</v>
      </c>
      <c r="D584">
        <v>33</v>
      </c>
      <c r="E584">
        <v>6</v>
      </c>
      <c r="F584">
        <v>659</v>
      </c>
      <c r="G584">
        <v>2009</v>
      </c>
      <c r="H584">
        <v>15</v>
      </c>
      <c r="I584">
        <v>1</v>
      </c>
      <c r="J584">
        <v>2</v>
      </c>
      <c r="K584">
        <v>0</v>
      </c>
      <c r="L584">
        <v>0</v>
      </c>
      <c r="Q584">
        <v>1</v>
      </c>
      <c r="R584">
        <v>35</v>
      </c>
      <c r="S584">
        <v>17</v>
      </c>
      <c r="T584">
        <v>1</v>
      </c>
      <c r="U584" s="55">
        <v>76</v>
      </c>
      <c r="V584" s="55">
        <v>68</v>
      </c>
      <c r="W584" s="65">
        <v>6</v>
      </c>
      <c r="X584" t="s">
        <v>1569</v>
      </c>
      <c r="Y584" s="45">
        <f t="shared" si="63"/>
        <v>2</v>
      </c>
      <c r="Z584" s="45">
        <f t="shared" si="64"/>
        <v>15</v>
      </c>
      <c r="AA584" s="45">
        <f t="shared" si="65"/>
        <v>1</v>
      </c>
      <c r="AB584" s="44">
        <f t="shared" si="66"/>
        <v>16</v>
      </c>
      <c r="AC584" s="69">
        <f t="shared" si="67"/>
        <v>15</v>
      </c>
      <c r="AD584" s="69">
        <f t="shared" si="68"/>
        <v>1</v>
      </c>
      <c r="AE584" s="69">
        <f t="shared" si="69"/>
        <v>14</v>
      </c>
      <c r="AF584" s="69"/>
      <c r="AG584">
        <v>15</v>
      </c>
      <c r="AH584">
        <v>1</v>
      </c>
    </row>
    <row r="585" spans="1:36">
      <c r="A585" t="s">
        <v>1401</v>
      </c>
      <c r="B585" t="s">
        <v>1402</v>
      </c>
      <c r="C585" t="s">
        <v>1421</v>
      </c>
      <c r="D585">
        <v>34</v>
      </c>
      <c r="E585">
        <v>6</v>
      </c>
      <c r="F585">
        <v>795</v>
      </c>
      <c r="G585">
        <v>2010</v>
      </c>
      <c r="H585">
        <v>19</v>
      </c>
      <c r="I585">
        <v>1</v>
      </c>
      <c r="J585">
        <v>3</v>
      </c>
      <c r="K585">
        <v>0</v>
      </c>
      <c r="L585">
        <v>1</v>
      </c>
      <c r="N585">
        <v>1</v>
      </c>
      <c r="R585">
        <v>123</v>
      </c>
      <c r="S585">
        <v>29</v>
      </c>
      <c r="T585">
        <v>0</v>
      </c>
      <c r="U585" s="55">
        <v>76</v>
      </c>
      <c r="V585" s="55">
        <v>68</v>
      </c>
      <c r="W585" s="65">
        <v>32</v>
      </c>
      <c r="Y585" s="45">
        <f t="shared" si="63"/>
        <v>3</v>
      </c>
      <c r="Z585" s="45">
        <f t="shared" si="64"/>
        <v>19</v>
      </c>
      <c r="AA585" s="45">
        <f t="shared" si="65"/>
        <v>3</v>
      </c>
      <c r="AB585" s="44">
        <f t="shared" si="66"/>
        <v>33</v>
      </c>
      <c r="AC585" s="69">
        <f t="shared" si="67"/>
        <v>7</v>
      </c>
      <c r="AD585" s="69">
        <f t="shared" si="68"/>
        <v>7</v>
      </c>
      <c r="AE585" s="69">
        <f t="shared" si="69"/>
        <v>12</v>
      </c>
      <c r="AF585" s="69"/>
      <c r="AG585">
        <v>7</v>
      </c>
      <c r="AH585">
        <v>7</v>
      </c>
      <c r="AI585">
        <v>19</v>
      </c>
    </row>
    <row r="586" spans="1:36">
      <c r="A586" t="s">
        <v>1403</v>
      </c>
      <c r="B586" t="s">
        <v>1404</v>
      </c>
      <c r="C586" t="s">
        <v>1421</v>
      </c>
      <c r="D586">
        <v>34</v>
      </c>
      <c r="E586">
        <v>6</v>
      </c>
      <c r="F586">
        <v>848</v>
      </c>
      <c r="G586">
        <v>2010</v>
      </c>
      <c r="H586">
        <v>27</v>
      </c>
      <c r="I586">
        <v>3</v>
      </c>
      <c r="J586">
        <v>4</v>
      </c>
      <c r="K586">
        <v>0</v>
      </c>
      <c r="L586">
        <v>1</v>
      </c>
      <c r="P586">
        <v>1</v>
      </c>
      <c r="R586">
        <v>41</v>
      </c>
      <c r="S586">
        <v>27</v>
      </c>
      <c r="T586">
        <v>1</v>
      </c>
      <c r="U586" s="55">
        <v>76</v>
      </c>
      <c r="V586" s="55">
        <v>68</v>
      </c>
      <c r="W586" s="65">
        <v>7</v>
      </c>
      <c r="Y586" s="45">
        <f t="shared" si="63"/>
        <v>4</v>
      </c>
      <c r="Z586" s="45">
        <f t="shared" si="64"/>
        <v>27</v>
      </c>
      <c r="AA586" s="45">
        <f t="shared" si="65"/>
        <v>1</v>
      </c>
      <c r="AB586" s="44">
        <f t="shared" si="66"/>
        <v>56</v>
      </c>
      <c r="AC586" s="69">
        <f t="shared" si="67"/>
        <v>27</v>
      </c>
      <c r="AD586" s="69">
        <f t="shared" si="68"/>
        <v>3</v>
      </c>
      <c r="AE586" s="69">
        <f t="shared" si="69"/>
        <v>24</v>
      </c>
      <c r="AF586" s="69"/>
      <c r="AG586">
        <v>27</v>
      </c>
      <c r="AH586">
        <v>13</v>
      </c>
      <c r="AI586">
        <v>13</v>
      </c>
      <c r="AJ586">
        <v>3</v>
      </c>
    </row>
    <row r="587" spans="1:36">
      <c r="A587" t="s">
        <v>1405</v>
      </c>
      <c r="B587" t="s">
        <v>1406</v>
      </c>
      <c r="C587" t="s">
        <v>1421</v>
      </c>
      <c r="D587">
        <v>34</v>
      </c>
      <c r="E587">
        <v>1</v>
      </c>
      <c r="F587">
        <v>113</v>
      </c>
      <c r="G587">
        <v>2010</v>
      </c>
      <c r="H587">
        <v>9</v>
      </c>
      <c r="I587">
        <v>1</v>
      </c>
      <c r="J587">
        <v>1</v>
      </c>
      <c r="K587">
        <v>0</v>
      </c>
      <c r="L587">
        <v>0</v>
      </c>
      <c r="O587">
        <v>1</v>
      </c>
      <c r="P587">
        <v>1</v>
      </c>
      <c r="R587">
        <v>44</v>
      </c>
      <c r="S587">
        <v>29</v>
      </c>
      <c r="T587">
        <v>1</v>
      </c>
      <c r="U587" s="55">
        <v>76</v>
      </c>
      <c r="V587" s="55">
        <v>68</v>
      </c>
      <c r="W587" s="65">
        <v>16</v>
      </c>
      <c r="X587" t="s">
        <v>1586</v>
      </c>
      <c r="Y587" s="45">
        <f t="shared" si="63"/>
        <v>1</v>
      </c>
      <c r="Z587" s="45">
        <f t="shared" si="64"/>
        <v>9</v>
      </c>
      <c r="AA587" s="45">
        <f t="shared" si="65"/>
        <v>1</v>
      </c>
      <c r="AB587" s="44">
        <f t="shared" si="66"/>
        <v>9</v>
      </c>
      <c r="AC587" s="69">
        <f t="shared" si="67"/>
        <v>9</v>
      </c>
      <c r="AD587" s="69">
        <f t="shared" si="68"/>
        <v>9</v>
      </c>
      <c r="AE587" s="69">
        <f t="shared" si="69"/>
        <v>0</v>
      </c>
      <c r="AF587" s="69"/>
      <c r="AG587">
        <v>9</v>
      </c>
    </row>
    <row r="588" spans="1:36">
      <c r="A588" t="s">
        <v>1616</v>
      </c>
      <c r="B588" t="s">
        <v>1407</v>
      </c>
      <c r="C588" t="s">
        <v>1421</v>
      </c>
      <c r="D588">
        <v>34</v>
      </c>
      <c r="E588">
        <v>1</v>
      </c>
      <c r="F588">
        <v>11</v>
      </c>
      <c r="G588">
        <v>2010</v>
      </c>
      <c r="H588">
        <v>6</v>
      </c>
      <c r="I588">
        <v>1</v>
      </c>
      <c r="J588">
        <v>2</v>
      </c>
      <c r="K588">
        <v>0</v>
      </c>
      <c r="L588">
        <v>1</v>
      </c>
      <c r="N588">
        <v>1</v>
      </c>
      <c r="O588">
        <v>1</v>
      </c>
      <c r="R588">
        <v>34</v>
      </c>
      <c r="S588">
        <v>29</v>
      </c>
      <c r="T588">
        <v>1</v>
      </c>
      <c r="U588" s="55">
        <v>76</v>
      </c>
      <c r="V588" s="55">
        <v>68</v>
      </c>
      <c r="W588" s="65">
        <v>19</v>
      </c>
      <c r="X588" t="s">
        <v>1586</v>
      </c>
      <c r="Y588" s="45">
        <f t="shared" si="63"/>
        <v>2</v>
      </c>
      <c r="Z588" s="45">
        <f t="shared" si="64"/>
        <v>6</v>
      </c>
      <c r="AA588" s="45">
        <f t="shared" si="65"/>
        <v>1</v>
      </c>
      <c r="AB588" s="44">
        <f t="shared" si="66"/>
        <v>10</v>
      </c>
      <c r="AC588" s="69">
        <f t="shared" si="67"/>
        <v>6</v>
      </c>
      <c r="AD588" s="69">
        <f t="shared" si="68"/>
        <v>4</v>
      </c>
      <c r="AE588" s="69">
        <f t="shared" si="69"/>
        <v>2</v>
      </c>
      <c r="AF588" s="69"/>
      <c r="AG588">
        <v>6</v>
      </c>
      <c r="AH588">
        <v>4</v>
      </c>
    </row>
    <row r="589" spans="1:36">
      <c r="A589" t="s">
        <v>1408</v>
      </c>
      <c r="B589" t="s">
        <v>1409</v>
      </c>
      <c r="C589" t="s">
        <v>1421</v>
      </c>
      <c r="D589">
        <v>34</v>
      </c>
      <c r="E589">
        <v>1</v>
      </c>
      <c r="F589">
        <v>62</v>
      </c>
      <c r="G589">
        <v>2010</v>
      </c>
      <c r="H589">
        <v>9</v>
      </c>
      <c r="I589">
        <v>1</v>
      </c>
      <c r="J589">
        <v>1</v>
      </c>
      <c r="K589">
        <v>0</v>
      </c>
      <c r="L589">
        <v>1</v>
      </c>
      <c r="Q589">
        <v>1</v>
      </c>
      <c r="R589">
        <v>27</v>
      </c>
      <c r="S589">
        <v>27</v>
      </c>
      <c r="T589">
        <v>1</v>
      </c>
      <c r="U589" s="55">
        <v>76</v>
      </c>
      <c r="V589" s="55">
        <v>68</v>
      </c>
      <c r="W589" s="65">
        <v>21</v>
      </c>
      <c r="X589" t="s">
        <v>1586</v>
      </c>
      <c r="Y589" s="45">
        <f t="shared" si="63"/>
        <v>1</v>
      </c>
      <c r="Z589" s="45">
        <f t="shared" si="64"/>
        <v>9</v>
      </c>
      <c r="AA589" s="45">
        <f t="shared" si="65"/>
        <v>1</v>
      </c>
      <c r="AB589" s="44">
        <f t="shared" si="66"/>
        <v>9</v>
      </c>
      <c r="AC589" s="69">
        <f t="shared" si="67"/>
        <v>9</v>
      </c>
      <c r="AD589" s="69">
        <f t="shared" si="68"/>
        <v>9</v>
      </c>
      <c r="AE589" s="69">
        <f t="shared" si="69"/>
        <v>0</v>
      </c>
      <c r="AF589" s="69"/>
      <c r="AG589">
        <v>9</v>
      </c>
    </row>
    <row r="590" spans="1:36">
      <c r="A590" t="s">
        <v>1615</v>
      </c>
      <c r="B590" t="s">
        <v>1410</v>
      </c>
      <c r="C590" t="s">
        <v>1421</v>
      </c>
      <c r="D590">
        <v>34</v>
      </c>
      <c r="E590">
        <v>6</v>
      </c>
      <c r="F590">
        <v>891</v>
      </c>
      <c r="G590">
        <v>2010</v>
      </c>
      <c r="H590">
        <v>32</v>
      </c>
      <c r="I590">
        <v>2</v>
      </c>
      <c r="J590">
        <v>3</v>
      </c>
      <c r="K590">
        <v>0</v>
      </c>
      <c r="L590">
        <v>1</v>
      </c>
      <c r="M590">
        <v>1</v>
      </c>
      <c r="N590">
        <v>1</v>
      </c>
      <c r="R590">
        <v>47</v>
      </c>
      <c r="S590">
        <v>16</v>
      </c>
      <c r="T590">
        <v>0</v>
      </c>
      <c r="U590" s="55">
        <v>76</v>
      </c>
      <c r="V590" s="55">
        <v>68</v>
      </c>
      <c r="W590" s="65">
        <v>39</v>
      </c>
      <c r="Y590" s="45">
        <f t="shared" si="63"/>
        <v>3</v>
      </c>
      <c r="Z590" s="45">
        <f t="shared" si="64"/>
        <v>32</v>
      </c>
      <c r="AA590" s="45">
        <f t="shared" si="65"/>
        <v>1</v>
      </c>
      <c r="AB590" s="44">
        <f t="shared" si="66"/>
        <v>62</v>
      </c>
      <c r="AC590" s="69">
        <f t="shared" si="67"/>
        <v>32</v>
      </c>
      <c r="AD590" s="69">
        <f t="shared" si="68"/>
        <v>3</v>
      </c>
      <c r="AE590" s="69">
        <f t="shared" si="69"/>
        <v>29</v>
      </c>
      <c r="AF590" s="69"/>
      <c r="AG590">
        <v>32</v>
      </c>
      <c r="AH590">
        <v>3</v>
      </c>
      <c r="AI590">
        <v>27</v>
      </c>
    </row>
    <row r="591" spans="1:36">
      <c r="A591" t="s">
        <v>1614</v>
      </c>
      <c r="B591" t="s">
        <v>1411</v>
      </c>
      <c r="C591" t="s">
        <v>1421</v>
      </c>
      <c r="D591">
        <v>34</v>
      </c>
      <c r="E591">
        <v>6</v>
      </c>
      <c r="F591">
        <v>823</v>
      </c>
      <c r="G591">
        <v>2010</v>
      </c>
      <c r="H591">
        <v>8</v>
      </c>
      <c r="I591">
        <v>3</v>
      </c>
      <c r="J591">
        <v>2</v>
      </c>
      <c r="K591">
        <v>0</v>
      </c>
      <c r="L591">
        <v>1</v>
      </c>
      <c r="P591">
        <v>1</v>
      </c>
      <c r="R591">
        <v>48</v>
      </c>
      <c r="S591">
        <v>26</v>
      </c>
      <c r="T591">
        <v>1</v>
      </c>
      <c r="U591" s="55">
        <v>76</v>
      </c>
      <c r="V591" s="55">
        <v>68</v>
      </c>
      <c r="W591" s="65">
        <v>15</v>
      </c>
      <c r="Y591" s="45">
        <f t="shared" si="63"/>
        <v>2</v>
      </c>
      <c r="Z591" s="45">
        <f t="shared" si="64"/>
        <v>8</v>
      </c>
      <c r="AA591" s="45">
        <f t="shared" si="65"/>
        <v>2</v>
      </c>
      <c r="AB591" s="44">
        <f t="shared" si="66"/>
        <v>14</v>
      </c>
      <c r="AC591" s="69">
        <f t="shared" si="67"/>
        <v>6</v>
      </c>
      <c r="AD591" s="69">
        <f t="shared" si="68"/>
        <v>6</v>
      </c>
      <c r="AE591" s="69">
        <f t="shared" si="69"/>
        <v>2</v>
      </c>
      <c r="AF591" s="69"/>
      <c r="AG591">
        <v>6</v>
      </c>
      <c r="AH591">
        <v>8</v>
      </c>
    </row>
    <row r="592" spans="1:36">
      <c r="A592" t="s">
        <v>1613</v>
      </c>
      <c r="B592" t="s">
        <v>1412</v>
      </c>
      <c r="C592" t="s">
        <v>1421</v>
      </c>
      <c r="D592">
        <v>34</v>
      </c>
      <c r="E592">
        <v>1</v>
      </c>
      <c r="F592">
        <v>142</v>
      </c>
      <c r="G592">
        <v>2010</v>
      </c>
      <c r="H592">
        <v>15</v>
      </c>
      <c r="I592">
        <v>1</v>
      </c>
      <c r="J592">
        <v>3</v>
      </c>
      <c r="K592">
        <v>0</v>
      </c>
      <c r="L592">
        <v>1</v>
      </c>
      <c r="Q592">
        <v>1</v>
      </c>
      <c r="R592">
        <v>48</v>
      </c>
      <c r="S592">
        <v>22</v>
      </c>
      <c r="T592">
        <v>1</v>
      </c>
      <c r="U592" s="55">
        <v>76</v>
      </c>
      <c r="V592" s="55">
        <v>68</v>
      </c>
      <c r="W592" s="65">
        <v>51</v>
      </c>
      <c r="X592" t="s">
        <v>1586</v>
      </c>
      <c r="Y592" s="45">
        <f t="shared" si="63"/>
        <v>3</v>
      </c>
      <c r="Z592" s="45">
        <f t="shared" si="64"/>
        <v>15</v>
      </c>
      <c r="AA592" s="45">
        <f t="shared" si="65"/>
        <v>2</v>
      </c>
      <c r="AB592" s="44">
        <f t="shared" si="66"/>
        <v>24</v>
      </c>
      <c r="AC592" s="69">
        <f t="shared" si="67"/>
        <v>8</v>
      </c>
      <c r="AD592" s="69">
        <f t="shared" si="68"/>
        <v>1</v>
      </c>
      <c r="AE592" s="69">
        <f t="shared" si="69"/>
        <v>14</v>
      </c>
      <c r="AF592" s="69"/>
      <c r="AG592">
        <v>8</v>
      </c>
      <c r="AH592">
        <v>15</v>
      </c>
      <c r="AI592">
        <v>1</v>
      </c>
    </row>
    <row r="593" spans="1:35">
      <c r="A593" t="s">
        <v>1413</v>
      </c>
      <c r="B593" t="s">
        <v>1414</v>
      </c>
      <c r="C593" t="s">
        <v>1421</v>
      </c>
      <c r="D593">
        <v>34</v>
      </c>
      <c r="E593">
        <v>1</v>
      </c>
      <c r="F593">
        <v>39</v>
      </c>
      <c r="G593">
        <v>2010</v>
      </c>
      <c r="H593">
        <v>2</v>
      </c>
      <c r="I593">
        <v>1</v>
      </c>
      <c r="J593">
        <v>1</v>
      </c>
      <c r="K593">
        <v>0</v>
      </c>
      <c r="L593">
        <v>1</v>
      </c>
      <c r="Q593">
        <v>1</v>
      </c>
      <c r="R593">
        <v>16</v>
      </c>
      <c r="S593">
        <v>24</v>
      </c>
      <c r="T593">
        <v>1</v>
      </c>
      <c r="U593" s="55">
        <v>76</v>
      </c>
      <c r="V593" s="55">
        <v>68</v>
      </c>
      <c r="W593" s="65">
        <v>25</v>
      </c>
      <c r="X593" t="s">
        <v>1586</v>
      </c>
      <c r="Y593" s="45">
        <f t="shared" si="63"/>
        <v>1</v>
      </c>
      <c r="Z593" s="45">
        <f t="shared" si="64"/>
        <v>2</v>
      </c>
      <c r="AA593" s="45">
        <f t="shared" si="65"/>
        <v>1</v>
      </c>
      <c r="AB593" s="44">
        <f t="shared" si="66"/>
        <v>2</v>
      </c>
      <c r="AC593" s="69">
        <f t="shared" si="67"/>
        <v>2</v>
      </c>
      <c r="AD593" s="69">
        <f t="shared" si="68"/>
        <v>2</v>
      </c>
      <c r="AE593" s="69">
        <f t="shared" si="69"/>
        <v>0</v>
      </c>
      <c r="AF593" s="69"/>
      <c r="AG593">
        <v>2</v>
      </c>
    </row>
    <row r="594" spans="1:35">
      <c r="A594" t="s">
        <v>1415</v>
      </c>
      <c r="B594" t="s">
        <v>1416</v>
      </c>
      <c r="C594" t="s">
        <v>1421</v>
      </c>
      <c r="D594">
        <v>34</v>
      </c>
      <c r="E594">
        <v>6</v>
      </c>
      <c r="F594">
        <v>874</v>
      </c>
      <c r="G594">
        <v>2010</v>
      </c>
      <c r="H594">
        <v>7</v>
      </c>
      <c r="I594">
        <v>1</v>
      </c>
      <c r="J594">
        <v>1</v>
      </c>
      <c r="K594">
        <v>0</v>
      </c>
      <c r="L594">
        <v>0</v>
      </c>
      <c r="Q594">
        <v>1</v>
      </c>
      <c r="R594">
        <v>12</v>
      </c>
      <c r="S594">
        <v>9</v>
      </c>
      <c r="T594">
        <v>1</v>
      </c>
      <c r="U594" s="55">
        <v>76</v>
      </c>
      <c r="V594" s="55">
        <v>68</v>
      </c>
      <c r="W594" s="65">
        <v>2</v>
      </c>
      <c r="X594" t="s">
        <v>1579</v>
      </c>
      <c r="Y594" s="45">
        <f t="shared" si="63"/>
        <v>1</v>
      </c>
      <c r="Z594" s="45">
        <f t="shared" si="64"/>
        <v>7</v>
      </c>
      <c r="AA594" s="45">
        <f t="shared" si="65"/>
        <v>1</v>
      </c>
      <c r="AB594" s="44">
        <f t="shared" si="66"/>
        <v>7</v>
      </c>
      <c r="AC594" s="69">
        <f t="shared" si="67"/>
        <v>7</v>
      </c>
      <c r="AD594" s="69">
        <f t="shared" si="68"/>
        <v>7</v>
      </c>
      <c r="AE594" s="69">
        <f t="shared" si="69"/>
        <v>0</v>
      </c>
      <c r="AF594" s="69"/>
      <c r="AG594">
        <v>7</v>
      </c>
    </row>
    <row r="595" spans="1:35">
      <c r="A595" t="s">
        <v>1612</v>
      </c>
      <c r="B595" t="s">
        <v>1417</v>
      </c>
      <c r="C595" t="s">
        <v>1421</v>
      </c>
      <c r="D595">
        <v>34</v>
      </c>
      <c r="E595">
        <v>1</v>
      </c>
      <c r="F595">
        <v>163</v>
      </c>
      <c r="G595">
        <v>2010</v>
      </c>
      <c r="H595">
        <v>7</v>
      </c>
      <c r="I595">
        <v>1</v>
      </c>
      <c r="J595">
        <v>2</v>
      </c>
      <c r="K595">
        <v>0</v>
      </c>
      <c r="L595">
        <v>0</v>
      </c>
      <c r="Q595">
        <v>1</v>
      </c>
      <c r="R595">
        <v>43</v>
      </c>
      <c r="S595">
        <v>19</v>
      </c>
      <c r="T595">
        <v>1</v>
      </c>
      <c r="U595" s="55">
        <v>76</v>
      </c>
      <c r="V595" s="55">
        <v>68</v>
      </c>
      <c r="W595" s="65">
        <v>23</v>
      </c>
      <c r="X595" t="s">
        <v>1586</v>
      </c>
      <c r="Y595" s="45">
        <f t="shared" si="63"/>
        <v>2</v>
      </c>
      <c r="Z595" s="45">
        <f t="shared" si="64"/>
        <v>7</v>
      </c>
      <c r="AA595" s="45">
        <f t="shared" si="65"/>
        <v>1</v>
      </c>
      <c r="AB595" s="44">
        <f t="shared" si="66"/>
        <v>13</v>
      </c>
      <c r="AC595" s="69">
        <f t="shared" si="67"/>
        <v>7</v>
      </c>
      <c r="AD595" s="69">
        <f t="shared" si="68"/>
        <v>6</v>
      </c>
      <c r="AE595" s="69">
        <f t="shared" si="69"/>
        <v>1</v>
      </c>
      <c r="AF595" s="69"/>
      <c r="AG595">
        <v>7</v>
      </c>
      <c r="AH595">
        <v>6</v>
      </c>
    </row>
    <row r="596" spans="1:35">
      <c r="A596" t="s">
        <v>1611</v>
      </c>
      <c r="B596" t="s">
        <v>1418</v>
      </c>
      <c r="C596" t="s">
        <v>1421</v>
      </c>
      <c r="D596">
        <v>34</v>
      </c>
      <c r="E596">
        <v>1</v>
      </c>
      <c r="F596">
        <v>88</v>
      </c>
      <c r="G596">
        <v>2010</v>
      </c>
      <c r="H596">
        <v>12</v>
      </c>
      <c r="I596">
        <v>1</v>
      </c>
      <c r="J596">
        <v>3</v>
      </c>
      <c r="K596">
        <v>0</v>
      </c>
      <c r="L596">
        <v>0</v>
      </c>
      <c r="Q596">
        <v>1</v>
      </c>
      <c r="R596">
        <v>22</v>
      </c>
      <c r="S596">
        <v>26</v>
      </c>
      <c r="T596">
        <v>1</v>
      </c>
      <c r="U596" s="55">
        <v>76</v>
      </c>
      <c r="V596" s="55">
        <v>68</v>
      </c>
      <c r="W596" s="65">
        <v>44</v>
      </c>
      <c r="X596" t="s">
        <v>1586</v>
      </c>
      <c r="Y596" s="45">
        <f t="shared" si="63"/>
        <v>3</v>
      </c>
      <c r="Z596" s="45">
        <f t="shared" si="64"/>
        <v>12</v>
      </c>
      <c r="AA596" s="45">
        <f t="shared" si="65"/>
        <v>1</v>
      </c>
      <c r="AB596" s="44">
        <f t="shared" si="66"/>
        <v>24</v>
      </c>
      <c r="AC596" s="69">
        <f t="shared" si="67"/>
        <v>12</v>
      </c>
      <c r="AD596" s="69">
        <f t="shared" si="68"/>
        <v>6</v>
      </c>
      <c r="AE596" s="69">
        <f t="shared" si="69"/>
        <v>6</v>
      </c>
      <c r="AF596" s="69"/>
      <c r="AG596">
        <v>12</v>
      </c>
      <c r="AH596">
        <v>6</v>
      </c>
      <c r="AI596">
        <v>6</v>
      </c>
    </row>
    <row r="597" spans="1:35">
      <c r="A597" t="s">
        <v>1419</v>
      </c>
      <c r="B597" t="s">
        <v>1420</v>
      </c>
      <c r="C597" t="s">
        <v>1421</v>
      </c>
      <c r="D597">
        <v>34</v>
      </c>
      <c r="E597">
        <v>6</v>
      </c>
      <c r="F597">
        <v>882</v>
      </c>
      <c r="G597">
        <v>2010</v>
      </c>
      <c r="H597">
        <v>5</v>
      </c>
      <c r="I597">
        <v>1</v>
      </c>
      <c r="J597">
        <v>1</v>
      </c>
      <c r="K597">
        <v>0</v>
      </c>
      <c r="L597">
        <v>0</v>
      </c>
      <c r="Q597">
        <v>1</v>
      </c>
      <c r="R597">
        <v>11</v>
      </c>
      <c r="S597">
        <v>10</v>
      </c>
      <c r="T597">
        <v>1</v>
      </c>
      <c r="U597" s="55">
        <v>76</v>
      </c>
      <c r="V597" s="55">
        <v>68</v>
      </c>
      <c r="W597" s="65">
        <v>10</v>
      </c>
      <c r="X597" t="s">
        <v>1579</v>
      </c>
      <c r="Y597" s="45">
        <f t="shared" si="63"/>
        <v>1</v>
      </c>
      <c r="Z597" s="45">
        <f t="shared" si="64"/>
        <v>5</v>
      </c>
      <c r="AA597" s="45">
        <f t="shared" si="65"/>
        <v>1</v>
      </c>
      <c r="AB597" s="44">
        <f t="shared" si="66"/>
        <v>5</v>
      </c>
      <c r="AC597" s="69">
        <f t="shared" si="67"/>
        <v>5</v>
      </c>
      <c r="AD597" s="69">
        <f t="shared" si="68"/>
        <v>5</v>
      </c>
      <c r="AE597" s="69">
        <f t="shared" si="69"/>
        <v>0</v>
      </c>
      <c r="AF597" s="69"/>
      <c r="AG597">
        <v>5</v>
      </c>
    </row>
  </sheetData>
  <sortState ref="A1:G609">
    <sortCondition ref="D1:D609"/>
    <sortCondition ref="E1:E609"/>
    <sortCondition ref="F1:F60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Enduser</dc:creator>
  <cp:lastModifiedBy>Ben Arbaugh</cp:lastModifiedBy>
  <dcterms:created xsi:type="dcterms:W3CDTF">2015-07-16T17:20:43Z</dcterms:created>
  <dcterms:modified xsi:type="dcterms:W3CDTF">2018-02-09T12:50:04Z</dcterms:modified>
</cp:coreProperties>
</file>