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rna\Google Drive\Tesis Bernardo\Revision-Tectonics\Tercera\"/>
    </mc:Choice>
  </mc:AlternateContent>
  <xr:revisionPtr revIDLastSave="0" documentId="8_{E14D9C71-3AA5-4162-9C2D-7839BFA18E7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ll samples U-Pb ages" sheetId="1" r:id="rId1"/>
    <sheet name="Trace elements all samples" sheetId="2" r:id="rId2"/>
  </sheets>
  <externalReferences>
    <externalReference r:id="rId3"/>
  </externalReferences>
  <definedNames>
    <definedName name="ConcAgeTik6">#REF!</definedName>
    <definedName name="ConcAgeTik7">#REF!</definedName>
    <definedName name="Ellipse1_40">#REF!</definedName>
    <definedName name="Ellipse2_1">#REF!</definedName>
    <definedName name="gauss">#REF!</definedName>
    <definedName name="G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8" i="2" l="1"/>
  <c r="X7" i="2"/>
  <c r="X6" i="2"/>
  <c r="X5" i="2"/>
  <c r="X4" i="2"/>
  <c r="D175" i="1"/>
  <c r="D156" i="1"/>
  <c r="D153" i="1"/>
  <c r="D146" i="1"/>
  <c r="D129" i="1" l="1"/>
  <c r="D128" i="1"/>
  <c r="D127" i="1"/>
  <c r="D119" i="1"/>
  <c r="D102" i="1"/>
  <c r="D73" i="1" l="1"/>
  <c r="D69" i="1"/>
  <c r="D67" i="1"/>
  <c r="D58" i="1"/>
  <c r="D57" i="1"/>
  <c r="D11" i="1" l="1"/>
</calcChain>
</file>

<file path=xl/sharedStrings.xml><?xml version="1.0" encoding="utf-8"?>
<sst xmlns="http://schemas.openxmlformats.org/spreadsheetml/2006/main" count="680" uniqueCount="203">
  <si>
    <t>DI-10_37</t>
  </si>
  <si>
    <t>DI-10_36</t>
  </si>
  <si>
    <t>DI-10_35</t>
  </si>
  <si>
    <t>DI-10_34</t>
  </si>
  <si>
    <t>DI-10_33</t>
  </si>
  <si>
    <t>DI-10_32</t>
  </si>
  <si>
    <t>DI-10_30</t>
  </si>
  <si>
    <t>DI-10_28 Core</t>
  </si>
  <si>
    <t>DI-10_27</t>
  </si>
  <si>
    <t>DI-10_26</t>
  </si>
  <si>
    <t>DI-10_25</t>
  </si>
  <si>
    <t>DI-10_24</t>
  </si>
  <si>
    <t>DI-10_23</t>
  </si>
  <si>
    <t>DI-10_22</t>
  </si>
  <si>
    <t>DI-10_21</t>
  </si>
  <si>
    <t>DI-10_20</t>
  </si>
  <si>
    <t>DI-10_19</t>
  </si>
  <si>
    <t>DI-10_18</t>
  </si>
  <si>
    <t>DI-10_17</t>
  </si>
  <si>
    <t>DI-10_16</t>
  </si>
  <si>
    <t>DI-10_15</t>
  </si>
  <si>
    <t>DI-10_14</t>
  </si>
  <si>
    <t>DI-10_13</t>
  </si>
  <si>
    <t>DI-10_11</t>
  </si>
  <si>
    <t>DI-10_10</t>
  </si>
  <si>
    <t>DI-10_8</t>
  </si>
  <si>
    <t>DI-10_7</t>
  </si>
  <si>
    <t>DI-10_6</t>
  </si>
  <si>
    <t>DI-10_5</t>
  </si>
  <si>
    <t>DI-10_4</t>
  </si>
  <si>
    <t>DI-10_3</t>
  </si>
  <si>
    <t>DI-10_1</t>
  </si>
  <si>
    <t>DI-10 I-type Granite</t>
  </si>
  <si>
    <t>Disc %</t>
  </si>
  <si>
    <t>Best age (Ma)</t>
  </si>
  <si>
    <t>Rho</t>
  </si>
  <si>
    <t>Th/U</t>
  </si>
  <si>
    <t>Sample</t>
  </si>
  <si>
    <t>CORRECTED AGES (Ma)</t>
  </si>
  <si>
    <t>BD-12_37</t>
  </si>
  <si>
    <t>BD-12_36</t>
  </si>
  <si>
    <t>BD-12_35</t>
  </si>
  <si>
    <t>BD-12_34</t>
  </si>
  <si>
    <t>BD-12_33</t>
  </si>
  <si>
    <t>BD-12_32</t>
  </si>
  <si>
    <t>BD-12_28</t>
  </si>
  <si>
    <t>BD-12_27</t>
  </si>
  <si>
    <t>BD-12_26</t>
  </si>
  <si>
    <t>BD-12_25</t>
  </si>
  <si>
    <t>BD-12_24</t>
  </si>
  <si>
    <t>BD-12_23</t>
  </si>
  <si>
    <t>BD-12_22</t>
  </si>
  <si>
    <t>BD-12_20</t>
  </si>
  <si>
    <t>BD-12_19</t>
  </si>
  <si>
    <t>BD-12_18</t>
  </si>
  <si>
    <t>BD-12_17</t>
  </si>
  <si>
    <t>BD-12_16</t>
  </si>
  <si>
    <t>BD-12_15</t>
  </si>
  <si>
    <t>BD-12_14</t>
  </si>
  <si>
    <t>BD-12_13</t>
  </si>
  <si>
    <t>BD-12_12</t>
  </si>
  <si>
    <t>BD-12_11</t>
  </si>
  <si>
    <t>BD-12_10</t>
  </si>
  <si>
    <t>BD-12_9</t>
  </si>
  <si>
    <t>BD-12_8</t>
  </si>
  <si>
    <t>BD-12_7</t>
  </si>
  <si>
    <t>BD-12_6</t>
  </si>
  <si>
    <t>BD-12_5</t>
  </si>
  <si>
    <t>BD-12_3</t>
  </si>
  <si>
    <t>BD-12_2 Rim</t>
  </si>
  <si>
    <t>BD-12_1 Core</t>
  </si>
  <si>
    <t>BD-11_35</t>
  </si>
  <si>
    <t>BD-11_34</t>
  </si>
  <si>
    <t>BD-11_33</t>
  </si>
  <si>
    <t>BD-11_32</t>
  </si>
  <si>
    <t>BD-11_31</t>
  </si>
  <si>
    <t>BD-11_30</t>
  </si>
  <si>
    <t>BD-11_29</t>
  </si>
  <si>
    <t>BD-11_28</t>
  </si>
  <si>
    <t>BD-11_27</t>
  </si>
  <si>
    <t>BD-11_26</t>
  </si>
  <si>
    <t>BD-11_25</t>
  </si>
  <si>
    <t>BD-11_24</t>
  </si>
  <si>
    <t>BD-11_23</t>
  </si>
  <si>
    <t>BD-11_22</t>
  </si>
  <si>
    <t>BD-11_21</t>
  </si>
  <si>
    <t>BD-11_20</t>
  </si>
  <si>
    <t>BD-11_19</t>
  </si>
  <si>
    <t>BD-11_17</t>
  </si>
  <si>
    <t>BD-11_16</t>
  </si>
  <si>
    <t>BD-11_15</t>
  </si>
  <si>
    <t>BD-11_13</t>
  </si>
  <si>
    <t>BD-11_11</t>
  </si>
  <si>
    <t>BD-11_10</t>
  </si>
  <si>
    <t>BD-11_9</t>
  </si>
  <si>
    <t>BD-11_8</t>
  </si>
  <si>
    <t>BD-11_7</t>
  </si>
  <si>
    <t>BD-11_6</t>
  </si>
  <si>
    <t>BD-11_5</t>
  </si>
  <si>
    <t>BD-11_4</t>
  </si>
  <si>
    <t>BD-11_1</t>
  </si>
  <si>
    <t>DI-20_40</t>
  </si>
  <si>
    <t>DI-20_39</t>
  </si>
  <si>
    <t>DI-20_38</t>
  </si>
  <si>
    <t>DI-20_37</t>
  </si>
  <si>
    <t>DI-20_36</t>
  </si>
  <si>
    <t>DI-20_35</t>
  </si>
  <si>
    <t>DI-20_34</t>
  </si>
  <si>
    <t>DI-20_33</t>
  </si>
  <si>
    <t>DI-20_32</t>
  </si>
  <si>
    <t>DI-20_31</t>
  </si>
  <si>
    <t>DI-20_30</t>
  </si>
  <si>
    <t>DI-20_29</t>
  </si>
  <si>
    <t>DI-20_28</t>
  </si>
  <si>
    <t>DI-20_27</t>
  </si>
  <si>
    <t>DI-20_26</t>
  </si>
  <si>
    <t>DI-20_25 Core</t>
  </si>
  <si>
    <t>DI-20_24 Rim</t>
  </si>
  <si>
    <t>DI-20_23</t>
  </si>
  <si>
    <t>DI-20_22</t>
  </si>
  <si>
    <t>DI-20_21</t>
  </si>
  <si>
    <t>DI-20_20</t>
  </si>
  <si>
    <t>DI-20_19</t>
  </si>
  <si>
    <t>DI-20_18</t>
  </si>
  <si>
    <t>DI-20_17</t>
  </si>
  <si>
    <t>DI-20_16 Core</t>
  </si>
  <si>
    <t>DI-20_15</t>
  </si>
  <si>
    <t>DI-20_14 Core</t>
  </si>
  <si>
    <t>DI-20_13 Rim</t>
  </si>
  <si>
    <t>DI-20_12</t>
  </si>
  <si>
    <t>DI-20_11</t>
  </si>
  <si>
    <t>DI-20_10</t>
  </si>
  <si>
    <t>DI-20_9</t>
  </si>
  <si>
    <t>DI-20_8</t>
  </si>
  <si>
    <t>DI-20_7</t>
  </si>
  <si>
    <t>DI-20_6</t>
  </si>
  <si>
    <t>DI-20_4</t>
  </si>
  <si>
    <t>DI-20_3</t>
  </si>
  <si>
    <t>DI-20_2</t>
  </si>
  <si>
    <t>DI-20_1</t>
  </si>
  <si>
    <t>BD-12 Bt-Amp Granodiorite</t>
  </si>
  <si>
    <t>BD-11 Bt-Amp Granodiorite</t>
  </si>
  <si>
    <t>DI-20g Bt-Amp Granodiorite</t>
  </si>
  <si>
    <t>CORRECTED RATIOS</t>
  </si>
  <si>
    <t>DI-20_5</t>
  </si>
  <si>
    <t>n = 40 zircons</t>
  </si>
  <si>
    <t>Discarded = 10 zircons</t>
  </si>
  <si>
    <t>n =  35 zircons</t>
  </si>
  <si>
    <t xml:space="preserve">Discarded = 10 zircons </t>
  </si>
  <si>
    <t>n = 37 zircons</t>
  </si>
  <si>
    <t>BD-11_2</t>
  </si>
  <si>
    <t>BD-11_3</t>
  </si>
  <si>
    <t>BD-11_12</t>
  </si>
  <si>
    <t>BD-11_14</t>
  </si>
  <si>
    <t>BD-11_18</t>
  </si>
  <si>
    <t>Discarded = 11 zircons</t>
  </si>
  <si>
    <t>BD-12_4</t>
  </si>
  <si>
    <t>BD-12_21</t>
  </si>
  <si>
    <t>BD-12_29</t>
  </si>
  <si>
    <t>BD-12_30</t>
  </si>
  <si>
    <t>BD-12_31</t>
  </si>
  <si>
    <t>Discarded = 12 zircons</t>
  </si>
  <si>
    <t>DI-10_2</t>
  </si>
  <si>
    <t>DI-10_9</t>
  </si>
  <si>
    <t>DI-10_12</t>
  </si>
  <si>
    <t>DI-10_31</t>
  </si>
  <si>
    <t>DI-10_29 Rim</t>
  </si>
  <si>
    <t>±2s abs</t>
  </si>
  <si>
    <t>±2s</t>
  </si>
  <si>
    <r>
      <t>U (ppm)</t>
    </r>
    <r>
      <rPr>
        <b/>
        <vertAlign val="superscript"/>
        <sz val="11"/>
        <rFont val="Calibri"/>
        <family val="2"/>
        <scheme val="minor"/>
      </rPr>
      <t>1</t>
    </r>
  </si>
  <si>
    <r>
      <t>Th (ppm)</t>
    </r>
    <r>
      <rPr>
        <b/>
        <vertAlign val="superscript"/>
        <sz val="11"/>
        <rFont val="Calibri"/>
        <family val="2"/>
        <scheme val="minor"/>
      </rPr>
      <t>1</t>
    </r>
  </si>
  <si>
    <r>
      <rPr>
        <b/>
        <vertAlign val="superscript"/>
        <sz val="11"/>
        <rFont val="Calibri"/>
        <family val="2"/>
        <scheme val="minor"/>
      </rPr>
      <t>207</t>
    </r>
    <r>
      <rPr>
        <b/>
        <sz val="11"/>
        <rFont val="Calibri"/>
        <family val="2"/>
        <scheme val="minor"/>
      </rPr>
      <t>Pb/</t>
    </r>
    <r>
      <rPr>
        <b/>
        <vertAlign val="superscript"/>
        <sz val="11"/>
        <rFont val="Calibri"/>
        <family val="2"/>
        <scheme val="minor"/>
      </rPr>
      <t>206</t>
    </r>
    <r>
      <rPr>
        <b/>
        <sz val="11"/>
        <rFont val="Calibri"/>
        <family val="2"/>
        <scheme val="minor"/>
      </rPr>
      <t>Pb</t>
    </r>
  </si>
  <si>
    <r>
      <rPr>
        <b/>
        <vertAlign val="superscript"/>
        <sz val="11"/>
        <rFont val="Calibri"/>
        <family val="2"/>
        <scheme val="minor"/>
      </rPr>
      <t>207</t>
    </r>
    <r>
      <rPr>
        <b/>
        <sz val="11"/>
        <rFont val="Calibri"/>
        <family val="2"/>
        <scheme val="minor"/>
      </rPr>
      <t>Pb/</t>
    </r>
    <r>
      <rPr>
        <b/>
        <vertAlign val="superscript"/>
        <sz val="11"/>
        <rFont val="Calibri"/>
        <family val="2"/>
        <scheme val="minor"/>
      </rPr>
      <t>235</t>
    </r>
    <r>
      <rPr>
        <b/>
        <sz val="11"/>
        <rFont val="Calibri"/>
        <family val="2"/>
        <scheme val="minor"/>
      </rPr>
      <t>U</t>
    </r>
  </si>
  <si>
    <r>
      <rPr>
        <b/>
        <vertAlign val="superscript"/>
        <sz val="11"/>
        <rFont val="Calibri"/>
        <family val="2"/>
        <scheme val="minor"/>
      </rPr>
      <t>206</t>
    </r>
    <r>
      <rPr>
        <b/>
        <sz val="11"/>
        <rFont val="Calibri"/>
        <family val="2"/>
        <scheme val="minor"/>
      </rPr>
      <t>Pb/</t>
    </r>
    <r>
      <rPr>
        <b/>
        <vertAlign val="superscript"/>
        <sz val="11"/>
        <rFont val="Calibri"/>
        <family val="2"/>
        <scheme val="minor"/>
      </rPr>
      <t>238</t>
    </r>
    <r>
      <rPr>
        <b/>
        <sz val="11"/>
        <rFont val="Calibri"/>
        <family val="2"/>
        <scheme val="minor"/>
      </rPr>
      <t>U</t>
    </r>
  </si>
  <si>
    <r>
      <rPr>
        <b/>
        <vertAlign val="superscript"/>
        <sz val="11"/>
        <rFont val="Calibri"/>
        <family val="2"/>
        <scheme val="minor"/>
      </rPr>
      <t>208</t>
    </r>
    <r>
      <rPr>
        <b/>
        <sz val="11"/>
        <rFont val="Calibri"/>
        <family val="2"/>
        <scheme val="minor"/>
      </rPr>
      <t>Pb/</t>
    </r>
    <r>
      <rPr>
        <b/>
        <vertAlign val="superscript"/>
        <sz val="11"/>
        <rFont val="Calibri"/>
        <family val="2"/>
        <scheme val="minor"/>
      </rPr>
      <t>232</t>
    </r>
    <r>
      <rPr>
        <b/>
        <sz val="11"/>
        <rFont val="Calibri"/>
        <family val="2"/>
        <scheme val="minor"/>
      </rPr>
      <t>Th</t>
    </r>
  </si>
  <si>
    <t>(ppm)</t>
  </si>
  <si>
    <t>P</t>
  </si>
  <si>
    <t>Ti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</si>
  <si>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</si>
  <si>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</si>
  <si>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</si>
  <si>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</si>
  <si>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</si>
  <si>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</si>
  <si>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</si>
  <si>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</si>
  <si>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</si>
  <si>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</si>
  <si>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</si>
  <si>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</si>
  <si>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</si>
  <si>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</si>
  <si>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</si>
  <si>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Hf</t>
  </si>
  <si>
    <t>Pb</t>
  </si>
  <si>
    <t>Th</t>
  </si>
  <si>
    <t>U</t>
  </si>
  <si>
    <t/>
  </si>
  <si>
    <t>DI-20_17 Rim</t>
  </si>
  <si>
    <t>Sample: DI-20g Bt-Amp Granodiorite</t>
  </si>
  <si>
    <t>Sample: BD-11 Bt-Amp Granodiorite</t>
  </si>
  <si>
    <t>Sample: BD-12 Bt-Amp Granodiorite</t>
  </si>
  <si>
    <t>Sample: DI-10 I-type Granite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</si>
</sst>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"/>
    <numFmt numFmtId="167" formatCode="0.000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Fuente de cuerpo"/>
      <family val="2"/>
    </font>
    <font>
      <sz val="10"/>
      <name val="Times New Roman"/>
      <family val="1"/>
    </font>
    <font>
      <strike/>
      <sz val="10"/>
      <name val="Times New Roman"/>
      <family val="1"/>
    </font>
    <font>
      <sz val="12"/>
      <color indexed="8"/>
      <name val="Calibri"/>
      <family val="2"/>
    </font>
    <font>
      <strike/>
      <sz val="11"/>
      <color indexed="8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2" fillId="0" borderId="0"/>
  </cellStyleXfs>
  <cellXfs count="136">
    <xf numFmtId="0" fontId="0" fillId="0" borderId="0" xfId="0"/>
    <xf numFmtId="0" fontId="1" fillId="0" borderId="0" xfId="0" applyFont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10" fillId="0" borderId="0" xfId="0" applyFont="1"/>
    <xf numFmtId="0" fontId="11" fillId="2" borderId="2" xfId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/>
    <xf numFmtId="0" fontId="14" fillId="2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17" fillId="0" borderId="0" xfId="0" applyFont="1"/>
    <xf numFmtId="0" fontId="16" fillId="4" borderId="2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 vertical="center"/>
    </xf>
    <xf numFmtId="164" fontId="17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164" fontId="17" fillId="4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 applyFill="1" applyAlignment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167" fontId="7" fillId="4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Border="1" applyAlignment="1">
      <alignment horizontal="center" vertical="center"/>
    </xf>
    <xf numFmtId="167" fontId="7" fillId="4" borderId="2" xfId="0" applyNumberFormat="1" applyFont="1" applyFill="1" applyBorder="1" applyAlignment="1">
      <alignment horizontal="center" vertical="center"/>
    </xf>
    <xf numFmtId="167" fontId="7" fillId="4" borderId="1" xfId="0" applyNumberFormat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/>
    </xf>
    <xf numFmtId="0" fontId="18" fillId="3" borderId="4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0" xfId="3" applyFont="1"/>
    <xf numFmtId="0" fontId="3" fillId="5" borderId="0" xfId="3" applyFont="1" applyFill="1"/>
    <xf numFmtId="0" fontId="4" fillId="0" borderId="0" xfId="3" applyFont="1"/>
    <xf numFmtId="0" fontId="3" fillId="0" borderId="0" xfId="3" applyFont="1" applyFill="1"/>
    <xf numFmtId="0" fontId="15" fillId="3" borderId="4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0" fontId="17" fillId="0" borderId="0" xfId="0" applyFont="1" applyFill="1"/>
    <xf numFmtId="165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17" fillId="4" borderId="0" xfId="0" applyFont="1" applyFill="1" applyBorder="1"/>
    <xf numFmtId="165" fontId="8" fillId="4" borderId="0" xfId="0" applyNumberFormat="1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 vertical="center"/>
    </xf>
    <xf numFmtId="165" fontId="6" fillId="4" borderId="0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4" fillId="0" borderId="0" xfId="0" applyFont="1" applyFill="1"/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5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166" fontId="0" fillId="2" borderId="0" xfId="0" applyNumberFormat="1" applyFill="1" applyBorder="1" applyAlignment="1">
      <alignment horizontal="center" vertical="center"/>
    </xf>
    <xf numFmtId="0" fontId="13" fillId="2" borderId="0" xfId="2" applyFont="1" applyFill="1" applyBorder="1"/>
    <xf numFmtId="0" fontId="8" fillId="4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6" fillId="4" borderId="0" xfId="2" applyFont="1" applyFill="1" applyBorder="1"/>
    <xf numFmtId="2" fontId="17" fillId="4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</cellXfs>
  <cellStyles count="4">
    <cellStyle name="Normal" xfId="0" builtinId="0"/>
    <cellStyle name="Normal 2" xfId="3" xr:uid="{ADECD634-1B62-40C1-B356-FC052F605B23}"/>
    <cellStyle name="Normal_EC U-Pb data final" xfId="2" xr:uid="{5A34E632-CD2E-4539-95AC-799863A68A8D}"/>
    <cellStyle name="Normal_EC-LMD3-4_final_integ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na/Documents/Doctorado/Paleomagnetismo%20de%20Nicaragua/Batolito%20de%20Dipilto/Geochronology/Bernardo%20UPb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10 conc all"/>
      <sheetName val="PlotDat2"/>
      <sheetName val="DI10 avg"/>
      <sheetName val="PlotDat4"/>
      <sheetName val="BD12 conc all"/>
      <sheetName val="PlotDat6"/>
      <sheetName val="BD12 avg"/>
      <sheetName val="PlotDat7"/>
      <sheetName val="BD11 conc all"/>
      <sheetName val="PlotDat8"/>
      <sheetName val="BD11 avg"/>
      <sheetName val="PlotDat9"/>
      <sheetName val="BD01 conc all"/>
      <sheetName val="PlotDat11"/>
      <sheetName val="BD01 avg"/>
      <sheetName val="PlotDat12"/>
      <sheetName val="Datatable_t"/>
      <sheetName val="trace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81"/>
  <sheetViews>
    <sheetView tabSelected="1" zoomScale="70" zoomScaleNormal="70" workbookViewId="0">
      <selection activeCell="V91" sqref="V91:V92"/>
    </sheetView>
  </sheetViews>
  <sheetFormatPr baseColWidth="10" defaultRowHeight="15"/>
  <cols>
    <col min="1" max="1" width="19.140625" style="1" customWidth="1"/>
    <col min="2" max="2" width="7.85546875" customWidth="1"/>
    <col min="3" max="4" width="11.5703125" bestFit="1" customWidth="1"/>
    <col min="5" max="5" width="2.85546875" customWidth="1"/>
    <col min="6" max="14" width="11.5703125" bestFit="1" customWidth="1"/>
    <col min="15" max="15" width="2.85546875" customWidth="1"/>
    <col min="16" max="16" width="11.42578125" style="94" bestFit="1" customWidth="1"/>
    <col min="17" max="23" width="11.5703125" style="94" bestFit="1" customWidth="1"/>
    <col min="24" max="24" width="2.7109375" customWidth="1"/>
    <col min="25" max="25" width="11.5703125" style="41" bestFit="1" customWidth="1"/>
  </cols>
  <sheetData>
    <row r="2" spans="1:34" s="19" customFormat="1">
      <c r="A2" s="12"/>
      <c r="B2" s="75"/>
      <c r="C2" s="75"/>
      <c r="D2" s="75"/>
      <c r="E2" s="75"/>
      <c r="F2" s="75"/>
      <c r="G2" s="75"/>
      <c r="H2" s="75"/>
      <c r="I2" s="75" t="s">
        <v>143</v>
      </c>
      <c r="J2" s="75"/>
      <c r="K2" s="75"/>
      <c r="L2" s="76"/>
      <c r="M2" s="76"/>
      <c r="N2" s="76"/>
      <c r="O2" s="75"/>
      <c r="P2" s="85"/>
      <c r="Q2" s="85"/>
      <c r="R2" s="85"/>
      <c r="S2" s="85" t="s">
        <v>38</v>
      </c>
      <c r="T2" s="85"/>
      <c r="U2" s="85"/>
      <c r="V2" s="85"/>
      <c r="W2" s="85"/>
      <c r="X2" s="75"/>
      <c r="Y2" s="75"/>
    </row>
    <row r="3" spans="1:34" s="1" customFormat="1" ht="30.75" thickBot="1">
      <c r="A3" s="18" t="s">
        <v>37</v>
      </c>
      <c r="B3" s="77" t="s">
        <v>169</v>
      </c>
      <c r="C3" s="77" t="s">
        <v>170</v>
      </c>
      <c r="D3" s="77" t="s">
        <v>36</v>
      </c>
      <c r="E3" s="77"/>
      <c r="F3" s="77" t="s">
        <v>171</v>
      </c>
      <c r="G3" s="77" t="s">
        <v>167</v>
      </c>
      <c r="H3" s="77" t="s">
        <v>172</v>
      </c>
      <c r="I3" s="77" t="s">
        <v>167</v>
      </c>
      <c r="J3" s="77" t="s">
        <v>173</v>
      </c>
      <c r="K3" s="77" t="s">
        <v>167</v>
      </c>
      <c r="L3" s="77" t="s">
        <v>174</v>
      </c>
      <c r="M3" s="77" t="s">
        <v>167</v>
      </c>
      <c r="N3" s="77" t="s">
        <v>35</v>
      </c>
      <c r="O3" s="78"/>
      <c r="P3" s="86" t="s">
        <v>173</v>
      </c>
      <c r="Q3" s="86" t="s">
        <v>168</v>
      </c>
      <c r="R3" s="86" t="s">
        <v>172</v>
      </c>
      <c r="S3" s="86" t="s">
        <v>168</v>
      </c>
      <c r="T3" s="86" t="s">
        <v>171</v>
      </c>
      <c r="U3" s="86" t="s">
        <v>168</v>
      </c>
      <c r="V3" s="87" t="s">
        <v>34</v>
      </c>
      <c r="W3" s="86" t="s">
        <v>168</v>
      </c>
      <c r="X3" s="77"/>
      <c r="Y3" s="77" t="s">
        <v>33</v>
      </c>
    </row>
    <row r="4" spans="1:34" ht="18.75" customHeight="1">
      <c r="A4" s="28" t="s">
        <v>142</v>
      </c>
      <c r="B4" s="1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8"/>
      <c r="Q4" s="88"/>
      <c r="R4" s="88"/>
      <c r="S4" s="88"/>
      <c r="T4" s="88"/>
      <c r="U4" s="88"/>
      <c r="V4" s="89"/>
      <c r="W4" s="88"/>
      <c r="X4" s="10"/>
      <c r="Y4" s="10"/>
    </row>
    <row r="5" spans="1:34" ht="17.25" customHeight="1">
      <c r="A5" s="16" t="s">
        <v>145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0"/>
      <c r="Q5" s="90"/>
      <c r="R5" s="90"/>
      <c r="S5" s="90"/>
      <c r="T5" s="90"/>
      <c r="U5" s="90"/>
      <c r="V5" s="91"/>
      <c r="W5" s="90"/>
      <c r="X5" s="9"/>
      <c r="Y5" s="9"/>
    </row>
    <row r="6" spans="1:34" ht="14.25" customHeight="1" thickBot="1">
      <c r="A6" s="15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2"/>
      <c r="Q6" s="92"/>
      <c r="R6" s="92"/>
      <c r="S6" s="92"/>
      <c r="T6" s="92"/>
      <c r="U6" s="92"/>
      <c r="V6" s="93"/>
      <c r="W6" s="92"/>
      <c r="X6" s="8"/>
      <c r="Y6" s="8"/>
    </row>
    <row r="7" spans="1:34" s="60" customFormat="1">
      <c r="A7" s="13" t="s">
        <v>139</v>
      </c>
      <c r="B7" s="97">
        <v>167</v>
      </c>
      <c r="C7" s="97">
        <v>52</v>
      </c>
      <c r="D7" s="6">
        <v>0.31137724550898205</v>
      </c>
      <c r="E7" s="106"/>
      <c r="F7" s="6">
        <v>5.2200000000000003E-2</v>
      </c>
      <c r="G7" s="6">
        <v>6.1000000000000004E-3</v>
      </c>
      <c r="H7" s="6">
        <v>0.128</v>
      </c>
      <c r="I7" s="6">
        <v>1.4999999999999999E-2</v>
      </c>
      <c r="J7" s="6">
        <v>1.789E-2</v>
      </c>
      <c r="K7" s="6">
        <v>6.9999999999999999E-4</v>
      </c>
      <c r="L7" s="6">
        <v>6.3400000000000001E-3</v>
      </c>
      <c r="M7" s="6">
        <v>6.8000000000000005E-4</v>
      </c>
      <c r="N7" s="6">
        <v>0.27709</v>
      </c>
      <c r="O7" s="106"/>
      <c r="P7" s="97">
        <v>114.31</v>
      </c>
      <c r="Q7" s="97">
        <v>2.2200000000000002</v>
      </c>
      <c r="R7" s="97">
        <v>122.3</v>
      </c>
      <c r="S7" s="97">
        <v>6.75</v>
      </c>
      <c r="T7" s="97">
        <v>293</v>
      </c>
      <c r="U7" s="97">
        <v>133</v>
      </c>
      <c r="V7" s="97">
        <v>114.44</v>
      </c>
      <c r="W7" s="97">
        <v>2.21</v>
      </c>
      <c r="X7" s="106"/>
      <c r="Y7" s="6">
        <v>7.0731707317073189</v>
      </c>
    </row>
    <row r="8" spans="1:34" s="101" customFormat="1">
      <c r="A8" s="51" t="s">
        <v>138</v>
      </c>
      <c r="B8" s="52">
        <v>687</v>
      </c>
      <c r="C8" s="52">
        <v>198</v>
      </c>
      <c r="D8" s="53">
        <v>0.28820960698689957</v>
      </c>
      <c r="E8" s="108"/>
      <c r="F8" s="53">
        <v>5.0200000000000002E-2</v>
      </c>
      <c r="G8" s="53">
        <v>4.0000000000000001E-3</v>
      </c>
      <c r="H8" s="53">
        <v>0.13300000000000001</v>
      </c>
      <c r="I8" s="53">
        <v>8.9999999999999993E-3</v>
      </c>
      <c r="J8" s="53">
        <v>1.9189999999999999E-2</v>
      </c>
      <c r="K8" s="53">
        <v>6.4999999999999997E-4</v>
      </c>
      <c r="L8" s="53">
        <v>6.4000000000000003E-3</v>
      </c>
      <c r="M8" s="53">
        <v>4.2999999999999999E-4</v>
      </c>
      <c r="N8" s="53">
        <v>2.4937999999999998E-2</v>
      </c>
      <c r="O8" s="108"/>
      <c r="P8" s="52">
        <v>122.53</v>
      </c>
      <c r="Q8" s="52">
        <v>2.06</v>
      </c>
      <c r="R8" s="52">
        <v>126.79</v>
      </c>
      <c r="S8" s="52">
        <v>4.03</v>
      </c>
      <c r="T8" s="52">
        <v>203.2</v>
      </c>
      <c r="U8" s="52">
        <v>92.5</v>
      </c>
      <c r="V8" s="52">
        <v>123.38</v>
      </c>
      <c r="W8" s="52">
        <v>1.85</v>
      </c>
      <c r="X8" s="108"/>
      <c r="Y8" s="53">
        <v>3.1595576619273302</v>
      </c>
      <c r="AA8" s="60"/>
      <c r="AB8" s="60"/>
      <c r="AC8" s="60"/>
      <c r="AD8" s="60"/>
      <c r="AE8" s="60"/>
      <c r="AF8" s="60"/>
      <c r="AG8" s="60"/>
      <c r="AH8" s="60"/>
    </row>
    <row r="9" spans="1:34" s="60" customFormat="1">
      <c r="A9" s="21" t="s">
        <v>137</v>
      </c>
      <c r="B9" s="34">
        <v>1542</v>
      </c>
      <c r="C9" s="34">
        <v>799</v>
      </c>
      <c r="D9" s="4">
        <v>0.51815823605706879</v>
      </c>
      <c r="E9" s="107"/>
      <c r="F9" s="4">
        <v>5.0700000000000002E-2</v>
      </c>
      <c r="G9" s="4">
        <v>2.8999999999999998E-3</v>
      </c>
      <c r="H9" s="4">
        <v>0.1235</v>
      </c>
      <c r="I9" s="4">
        <v>6.1000000000000004E-3</v>
      </c>
      <c r="J9" s="4">
        <v>1.78E-2</v>
      </c>
      <c r="K9" s="4">
        <v>4.4000000000000002E-4</v>
      </c>
      <c r="L9" s="4">
        <v>5.6800000000000002E-3</v>
      </c>
      <c r="M9" s="4">
        <v>2.9E-4</v>
      </c>
      <c r="N9" s="4">
        <v>2.9301000000000001E-2</v>
      </c>
      <c r="O9" s="107"/>
      <c r="P9" s="34">
        <v>113.74</v>
      </c>
      <c r="Q9" s="34">
        <v>1.39</v>
      </c>
      <c r="R9" s="34">
        <v>118.24</v>
      </c>
      <c r="S9" s="34">
        <v>2.76</v>
      </c>
      <c r="T9" s="34">
        <v>226.2</v>
      </c>
      <c r="U9" s="34">
        <v>66.099999999999994</v>
      </c>
      <c r="V9" s="34">
        <v>114.62</v>
      </c>
      <c r="W9" s="34">
        <v>1.26</v>
      </c>
      <c r="X9" s="107"/>
      <c r="Y9" s="4">
        <v>3.8071065989847717</v>
      </c>
    </row>
    <row r="10" spans="1:34" s="60" customFormat="1">
      <c r="A10" s="21" t="s">
        <v>136</v>
      </c>
      <c r="B10" s="34">
        <v>844</v>
      </c>
      <c r="C10" s="34">
        <v>366</v>
      </c>
      <c r="D10" s="4">
        <v>0.43364928909952605</v>
      </c>
      <c r="E10" s="107"/>
      <c r="F10" s="4">
        <v>4.9799999999999997E-2</v>
      </c>
      <c r="G10" s="4">
        <v>3.3E-3</v>
      </c>
      <c r="H10" s="4">
        <v>0.12590000000000001</v>
      </c>
      <c r="I10" s="4">
        <v>6.8999999999999999E-3</v>
      </c>
      <c r="J10" s="4">
        <v>1.8530000000000001E-2</v>
      </c>
      <c r="K10" s="4">
        <v>5.1999999999999995E-4</v>
      </c>
      <c r="L10" s="4">
        <v>5.7999999999999996E-3</v>
      </c>
      <c r="M10" s="4">
        <v>3.3E-4</v>
      </c>
      <c r="N10" s="4">
        <v>2.6276999999999998E-2</v>
      </c>
      <c r="O10" s="107"/>
      <c r="P10" s="34">
        <v>118.36</v>
      </c>
      <c r="Q10" s="34">
        <v>1.65</v>
      </c>
      <c r="R10" s="34">
        <v>120.41</v>
      </c>
      <c r="S10" s="34">
        <v>3.11</v>
      </c>
      <c r="T10" s="34">
        <v>184.6</v>
      </c>
      <c r="U10" s="34">
        <v>77.2</v>
      </c>
      <c r="V10" s="34">
        <v>118.79</v>
      </c>
      <c r="W10" s="34">
        <v>1.47</v>
      </c>
      <c r="X10" s="107"/>
      <c r="Y10" s="4">
        <v>1.6625103906899419</v>
      </c>
    </row>
    <row r="11" spans="1:34" s="102" customFormat="1">
      <c r="A11" s="109" t="s">
        <v>144</v>
      </c>
      <c r="B11" s="110">
        <v>781</v>
      </c>
      <c r="C11" s="110">
        <v>352</v>
      </c>
      <c r="D11" s="59">
        <f t="shared" ref="D11" si="0">IF(C11="","",C11/B11)</f>
        <v>0.45070422535211269</v>
      </c>
      <c r="E11" s="111"/>
      <c r="F11" s="59">
        <v>5.8999999999999997E-2</v>
      </c>
      <c r="G11" s="59">
        <v>1.4E-2</v>
      </c>
      <c r="H11" s="59">
        <v>0.14000000000000001</v>
      </c>
      <c r="I11" s="59">
        <v>0.26</v>
      </c>
      <c r="J11" s="59">
        <v>1.7000000000000001E-2</v>
      </c>
      <c r="K11" s="59">
        <v>1.6E-2</v>
      </c>
      <c r="L11" s="59">
        <v>6.0000000000000001E-3</v>
      </c>
      <c r="M11" s="59">
        <v>3.9E-2</v>
      </c>
      <c r="N11" s="59">
        <v>0.3105</v>
      </c>
      <c r="O11" s="111"/>
      <c r="P11" s="52">
        <v>108.7</v>
      </c>
      <c r="Q11" s="52">
        <v>50.7</v>
      </c>
      <c r="R11" s="52">
        <v>133</v>
      </c>
      <c r="S11" s="52">
        <v>116</v>
      </c>
      <c r="T11" s="52">
        <v>566</v>
      </c>
      <c r="U11" s="52">
        <v>258</v>
      </c>
      <c r="V11" s="52">
        <v>110</v>
      </c>
      <c r="W11" s="52">
        <v>50.4</v>
      </c>
      <c r="X11" s="112"/>
      <c r="Y11" s="59">
        <v>19.852941176470587</v>
      </c>
      <c r="AA11" s="60"/>
      <c r="AB11" s="60"/>
      <c r="AC11" s="60"/>
      <c r="AD11" s="60"/>
      <c r="AE11" s="60"/>
      <c r="AF11" s="60"/>
      <c r="AG11" s="60"/>
      <c r="AH11" s="60"/>
    </row>
    <row r="12" spans="1:34" s="60" customFormat="1">
      <c r="A12" s="21" t="s">
        <v>135</v>
      </c>
      <c r="B12" s="34">
        <v>617</v>
      </c>
      <c r="C12" s="34">
        <v>272</v>
      </c>
      <c r="D12" s="4">
        <v>0.44084278768233387</v>
      </c>
      <c r="E12" s="107"/>
      <c r="F12" s="4">
        <v>5.2499999999999998E-2</v>
      </c>
      <c r="G12" s="4">
        <v>4.0000000000000001E-3</v>
      </c>
      <c r="H12" s="4">
        <v>0.12709999999999999</v>
      </c>
      <c r="I12" s="4">
        <v>7.7999999999999996E-3</v>
      </c>
      <c r="J12" s="4">
        <v>1.712E-2</v>
      </c>
      <c r="K12" s="4">
        <v>4.8999999999999998E-4</v>
      </c>
      <c r="L12" s="4">
        <v>6.0200000000000002E-3</v>
      </c>
      <c r="M12" s="4">
        <v>4.4999999999999999E-4</v>
      </c>
      <c r="N12" s="4">
        <v>-0.17760999999999999</v>
      </c>
      <c r="O12" s="107"/>
      <c r="P12" s="34">
        <v>109.43</v>
      </c>
      <c r="Q12" s="34">
        <v>1.55</v>
      </c>
      <c r="R12" s="34">
        <v>121.49</v>
      </c>
      <c r="S12" s="34">
        <v>3.51</v>
      </c>
      <c r="T12" s="34">
        <v>306.2</v>
      </c>
      <c r="U12" s="34">
        <v>86.8</v>
      </c>
      <c r="V12" s="34">
        <v>111.85</v>
      </c>
      <c r="W12" s="34">
        <v>1.32</v>
      </c>
      <c r="X12" s="107"/>
      <c r="Y12" s="4">
        <v>9.7359735973597346</v>
      </c>
    </row>
    <row r="13" spans="1:34" s="60" customFormat="1">
      <c r="A13" s="21" t="s">
        <v>134</v>
      </c>
      <c r="B13" s="34">
        <v>737</v>
      </c>
      <c r="C13" s="34">
        <v>406</v>
      </c>
      <c r="D13" s="4">
        <v>0.55088195386702854</v>
      </c>
      <c r="E13" s="107"/>
      <c r="F13" s="4">
        <v>0.05</v>
      </c>
      <c r="G13" s="4">
        <v>3.5999999999999999E-3</v>
      </c>
      <c r="H13" s="4">
        <v>0.12520000000000001</v>
      </c>
      <c r="I13" s="4">
        <v>8.3000000000000001E-3</v>
      </c>
      <c r="J13" s="4">
        <v>1.8200000000000001E-2</v>
      </c>
      <c r="K13" s="4">
        <v>5.0000000000000001E-4</v>
      </c>
      <c r="L13" s="4">
        <v>5.64E-3</v>
      </c>
      <c r="M13" s="4">
        <v>4.4000000000000002E-4</v>
      </c>
      <c r="N13" s="4">
        <v>-0.27331</v>
      </c>
      <c r="O13" s="107"/>
      <c r="P13" s="34">
        <v>116.27</v>
      </c>
      <c r="Q13" s="34">
        <v>1.58</v>
      </c>
      <c r="R13" s="34">
        <v>119.78</v>
      </c>
      <c r="S13" s="34">
        <v>3.74</v>
      </c>
      <c r="T13" s="34">
        <v>193.9</v>
      </c>
      <c r="U13" s="34">
        <v>83.7</v>
      </c>
      <c r="V13" s="34">
        <v>117</v>
      </c>
      <c r="W13" s="34">
        <v>1.28</v>
      </c>
      <c r="X13" s="107"/>
      <c r="Y13" s="4">
        <v>2.8428093645484882</v>
      </c>
    </row>
    <row r="14" spans="1:34" s="101" customFormat="1">
      <c r="A14" s="51" t="s">
        <v>133</v>
      </c>
      <c r="B14" s="52">
        <v>1470</v>
      </c>
      <c r="C14" s="52">
        <v>38</v>
      </c>
      <c r="D14" s="53">
        <v>2.5850340136054421E-2</v>
      </c>
      <c r="E14" s="108"/>
      <c r="F14" s="53">
        <v>5.3100000000000001E-2</v>
      </c>
      <c r="G14" s="53">
        <v>3.3E-3</v>
      </c>
      <c r="H14" s="53">
        <v>0.14710000000000001</v>
      </c>
      <c r="I14" s="53">
        <v>8.6999999999999994E-3</v>
      </c>
      <c r="J14" s="53">
        <v>1.9189999999999999E-2</v>
      </c>
      <c r="K14" s="53">
        <v>5.5999999999999995E-4</v>
      </c>
      <c r="L14" s="53">
        <v>1.4999999999999999E-2</v>
      </c>
      <c r="M14" s="53">
        <v>1E-3</v>
      </c>
      <c r="N14" s="53">
        <v>-0.19641</v>
      </c>
      <c r="O14" s="108"/>
      <c r="P14" s="52">
        <v>122.53</v>
      </c>
      <c r="Q14" s="52">
        <v>1.77</v>
      </c>
      <c r="R14" s="52">
        <v>139.35</v>
      </c>
      <c r="S14" s="52">
        <v>3.85</v>
      </c>
      <c r="T14" s="52">
        <v>332.1</v>
      </c>
      <c r="U14" s="52">
        <v>70.5</v>
      </c>
      <c r="V14" s="52">
        <v>126.14</v>
      </c>
      <c r="W14" s="52">
        <v>1.48</v>
      </c>
      <c r="X14" s="108"/>
      <c r="Y14" s="53">
        <v>11.997126436781603</v>
      </c>
      <c r="AA14" s="60"/>
      <c r="AB14" s="60"/>
      <c r="AC14" s="60"/>
      <c r="AD14" s="60"/>
      <c r="AE14" s="60"/>
      <c r="AF14" s="60"/>
      <c r="AG14" s="60"/>
      <c r="AH14" s="60"/>
    </row>
    <row r="15" spans="1:34" s="60" customFormat="1">
      <c r="A15" s="21" t="s">
        <v>132</v>
      </c>
      <c r="B15" s="34">
        <v>698</v>
      </c>
      <c r="C15" s="34">
        <v>318</v>
      </c>
      <c r="D15" s="4">
        <v>0.45558739255014324</v>
      </c>
      <c r="E15" s="107"/>
      <c r="F15" s="4">
        <v>5.04E-2</v>
      </c>
      <c r="G15" s="4">
        <v>4.0000000000000001E-3</v>
      </c>
      <c r="H15" s="4">
        <v>0.1263</v>
      </c>
      <c r="I15" s="4">
        <v>9.1999999999999998E-3</v>
      </c>
      <c r="J15" s="4">
        <v>1.8239999999999999E-2</v>
      </c>
      <c r="K15" s="4">
        <v>5.0000000000000001E-4</v>
      </c>
      <c r="L15" s="4">
        <v>5.7400000000000003E-3</v>
      </c>
      <c r="M15" s="4">
        <v>3.8000000000000002E-4</v>
      </c>
      <c r="N15" s="4">
        <v>9.5920000000000005E-2</v>
      </c>
      <c r="O15" s="107"/>
      <c r="P15" s="34">
        <v>116.52</v>
      </c>
      <c r="Q15" s="34">
        <v>1.58</v>
      </c>
      <c r="R15" s="34">
        <v>120.77</v>
      </c>
      <c r="S15" s="34">
        <v>4.1500000000000004</v>
      </c>
      <c r="T15" s="34">
        <v>212.4</v>
      </c>
      <c r="U15" s="34">
        <v>91.9</v>
      </c>
      <c r="V15" s="34">
        <v>116.95</v>
      </c>
      <c r="W15" s="34">
        <v>1.52</v>
      </c>
      <c r="X15" s="107"/>
      <c r="Y15" s="4">
        <v>3.3996683250414548</v>
      </c>
    </row>
    <row r="16" spans="1:34" s="60" customFormat="1">
      <c r="A16" s="21" t="s">
        <v>131</v>
      </c>
      <c r="B16" s="34">
        <v>419</v>
      </c>
      <c r="C16" s="34">
        <v>153</v>
      </c>
      <c r="D16" s="4">
        <v>0.36515513126491644</v>
      </c>
      <c r="E16" s="107"/>
      <c r="F16" s="4">
        <v>5.16E-2</v>
      </c>
      <c r="G16" s="4">
        <v>3.8999999999999998E-3</v>
      </c>
      <c r="H16" s="4">
        <v>0.1258</v>
      </c>
      <c r="I16" s="4">
        <v>8.6999999999999994E-3</v>
      </c>
      <c r="J16" s="4">
        <v>1.771E-2</v>
      </c>
      <c r="K16" s="4">
        <v>5.2999999999999998E-4</v>
      </c>
      <c r="L16" s="4">
        <v>5.77E-3</v>
      </c>
      <c r="M16" s="4">
        <v>4.0999999999999999E-4</v>
      </c>
      <c r="N16" s="4">
        <v>0.13355</v>
      </c>
      <c r="O16" s="107"/>
      <c r="P16" s="34">
        <v>113.17</v>
      </c>
      <c r="Q16" s="34">
        <v>1.68</v>
      </c>
      <c r="R16" s="34">
        <v>120.32</v>
      </c>
      <c r="S16" s="34">
        <v>3.92</v>
      </c>
      <c r="T16" s="34">
        <v>266.7</v>
      </c>
      <c r="U16" s="34">
        <v>86.7</v>
      </c>
      <c r="V16" s="34">
        <v>114</v>
      </c>
      <c r="W16" s="34">
        <v>1.61</v>
      </c>
      <c r="X16" s="107"/>
      <c r="Y16" s="4">
        <v>5.6666666666666652</v>
      </c>
    </row>
    <row r="17" spans="1:34" s="60" customFormat="1">
      <c r="A17" s="21" t="s">
        <v>130</v>
      </c>
      <c r="B17" s="34">
        <v>359</v>
      </c>
      <c r="C17" s="34">
        <v>127</v>
      </c>
      <c r="D17" s="4">
        <v>0.35376044568245124</v>
      </c>
      <c r="E17" s="107"/>
      <c r="F17" s="4">
        <v>5.0799999999999998E-2</v>
      </c>
      <c r="G17" s="4">
        <v>4.3E-3</v>
      </c>
      <c r="H17" s="4">
        <v>0.12770000000000001</v>
      </c>
      <c r="I17" s="4">
        <v>9.2999999999999992E-3</v>
      </c>
      <c r="J17" s="4">
        <v>1.8360000000000001E-2</v>
      </c>
      <c r="K17" s="4">
        <v>5.2999999999999998E-4</v>
      </c>
      <c r="L17" s="4">
        <v>6.1599999999999997E-3</v>
      </c>
      <c r="M17" s="4">
        <v>4.0999999999999999E-4</v>
      </c>
      <c r="N17" s="4">
        <v>-9.6319000000000002E-2</v>
      </c>
      <c r="O17" s="107"/>
      <c r="P17" s="34">
        <v>117.28</v>
      </c>
      <c r="Q17" s="34">
        <v>1.68</v>
      </c>
      <c r="R17" s="34">
        <v>122.03</v>
      </c>
      <c r="S17" s="34">
        <v>4.1900000000000004</v>
      </c>
      <c r="T17" s="34">
        <v>230.7</v>
      </c>
      <c r="U17" s="34">
        <v>97.7</v>
      </c>
      <c r="V17" s="34">
        <v>118.04</v>
      </c>
      <c r="W17" s="34">
        <v>1.5</v>
      </c>
      <c r="X17" s="107"/>
      <c r="Y17" s="4">
        <v>3.6945812807881775</v>
      </c>
    </row>
    <row r="18" spans="1:34" s="60" customFormat="1">
      <c r="A18" s="21" t="s">
        <v>129</v>
      </c>
      <c r="B18" s="34">
        <v>228</v>
      </c>
      <c r="C18" s="34">
        <v>65</v>
      </c>
      <c r="D18" s="4">
        <v>0.28508771929824561</v>
      </c>
      <c r="E18" s="107"/>
      <c r="F18" s="4">
        <v>4.6899999999999997E-2</v>
      </c>
      <c r="G18" s="4">
        <v>4.4999999999999997E-3</v>
      </c>
      <c r="H18" s="4">
        <v>0.11899999999999999</v>
      </c>
      <c r="I18" s="4">
        <v>1.0999999999999999E-2</v>
      </c>
      <c r="J18" s="4">
        <v>1.8319999999999999E-2</v>
      </c>
      <c r="K18" s="4">
        <v>6.4000000000000005E-4</v>
      </c>
      <c r="L18" s="4">
        <v>6.0899999999999999E-3</v>
      </c>
      <c r="M18" s="4">
        <v>6.8999999999999997E-4</v>
      </c>
      <c r="N18" s="4">
        <v>0.19073000000000001</v>
      </c>
      <c r="O18" s="107"/>
      <c r="P18" s="34">
        <v>117.03</v>
      </c>
      <c r="Q18" s="34">
        <v>2.0299999999999998</v>
      </c>
      <c r="R18" s="34">
        <v>114.17</v>
      </c>
      <c r="S18" s="34">
        <v>4.99</v>
      </c>
      <c r="T18" s="34">
        <v>43.1</v>
      </c>
      <c r="U18" s="34">
        <v>114.7</v>
      </c>
      <c r="V18" s="34">
        <v>116.78</v>
      </c>
      <c r="W18" s="34">
        <v>1.98</v>
      </c>
      <c r="X18" s="107"/>
      <c r="Y18" s="4">
        <v>-0.86206896551724133</v>
      </c>
    </row>
    <row r="19" spans="1:34" s="60" customFormat="1">
      <c r="A19" s="21" t="s">
        <v>128</v>
      </c>
      <c r="B19" s="34">
        <v>341</v>
      </c>
      <c r="C19" s="34">
        <v>136</v>
      </c>
      <c r="D19" s="4">
        <v>0.39882697947214074</v>
      </c>
      <c r="E19" s="107"/>
      <c r="F19" s="4">
        <v>4.8800000000000003E-2</v>
      </c>
      <c r="G19" s="4">
        <v>4.4999999999999997E-3</v>
      </c>
      <c r="H19" s="4">
        <v>0.11600000000000001</v>
      </c>
      <c r="I19" s="4">
        <v>9.4999999999999998E-3</v>
      </c>
      <c r="J19" s="4">
        <v>1.7440000000000001E-2</v>
      </c>
      <c r="K19" s="4">
        <v>5.5000000000000003E-4</v>
      </c>
      <c r="L19" s="4">
        <v>5.9300000000000004E-3</v>
      </c>
      <c r="M19" s="4">
        <v>4.8000000000000001E-4</v>
      </c>
      <c r="N19" s="4">
        <v>-0.11214</v>
      </c>
      <c r="O19" s="107"/>
      <c r="P19" s="34">
        <v>111.46</v>
      </c>
      <c r="Q19" s="34">
        <v>1.74</v>
      </c>
      <c r="R19" s="34">
        <v>111.44</v>
      </c>
      <c r="S19" s="34">
        <v>4.32</v>
      </c>
      <c r="T19" s="34">
        <v>137</v>
      </c>
      <c r="U19" s="34">
        <v>108</v>
      </c>
      <c r="V19" s="34">
        <v>111.45</v>
      </c>
      <c r="W19" s="34">
        <v>1.55</v>
      </c>
      <c r="X19" s="107"/>
      <c r="Y19" s="4">
        <v>-0.27002700270028029</v>
      </c>
    </row>
    <row r="20" spans="1:34" s="60" customFormat="1">
      <c r="A20" s="21" t="s">
        <v>127</v>
      </c>
      <c r="B20" s="34">
        <v>202</v>
      </c>
      <c r="C20" s="34">
        <v>69</v>
      </c>
      <c r="D20" s="4">
        <v>0.34158415841584161</v>
      </c>
      <c r="E20" s="107"/>
      <c r="F20" s="4">
        <v>4.87E-2</v>
      </c>
      <c r="G20" s="4">
        <v>5.8999999999999999E-3</v>
      </c>
      <c r="H20" s="4">
        <v>0.121</v>
      </c>
      <c r="I20" s="4">
        <v>1.2999999999999999E-2</v>
      </c>
      <c r="J20" s="4">
        <v>1.8540000000000001E-2</v>
      </c>
      <c r="K20" s="4">
        <v>6.8999999999999997E-4</v>
      </c>
      <c r="L20" s="4">
        <v>6.1999999999999998E-3</v>
      </c>
      <c r="M20" s="4">
        <v>5.9000000000000003E-4</v>
      </c>
      <c r="N20" s="4">
        <v>0.11636000000000001</v>
      </c>
      <c r="O20" s="107"/>
      <c r="P20" s="34">
        <v>118.42</v>
      </c>
      <c r="Q20" s="34">
        <v>2.1800000000000002</v>
      </c>
      <c r="R20" s="34">
        <v>115.98</v>
      </c>
      <c r="S20" s="34">
        <v>5.89</v>
      </c>
      <c r="T20" s="34">
        <v>132</v>
      </c>
      <c r="U20" s="34">
        <v>142</v>
      </c>
      <c r="V20" s="34">
        <v>118.2</v>
      </c>
      <c r="W20" s="34">
        <v>2.11</v>
      </c>
      <c r="X20" s="107"/>
      <c r="Y20" s="4">
        <v>-0.33898305084746244</v>
      </c>
    </row>
    <row r="21" spans="1:34" s="60" customFormat="1">
      <c r="A21" s="21" t="s">
        <v>126</v>
      </c>
      <c r="B21" s="34">
        <v>319</v>
      </c>
      <c r="C21" s="34">
        <v>135</v>
      </c>
      <c r="D21" s="4">
        <v>0.42319749216300939</v>
      </c>
      <c r="E21" s="107"/>
      <c r="F21" s="4">
        <v>5.2900000000000003E-2</v>
      </c>
      <c r="G21" s="4">
        <v>4.8999999999999998E-3</v>
      </c>
      <c r="H21" s="4">
        <v>0.13</v>
      </c>
      <c r="I21" s="4">
        <v>1.0999999999999999E-2</v>
      </c>
      <c r="J21" s="4">
        <v>1.7979999999999999E-2</v>
      </c>
      <c r="K21" s="4">
        <v>6.3000000000000003E-4</v>
      </c>
      <c r="L21" s="4">
        <v>6.1500000000000001E-3</v>
      </c>
      <c r="M21" s="4">
        <v>5.0000000000000001E-4</v>
      </c>
      <c r="N21" s="4">
        <v>1.0395E-2</v>
      </c>
      <c r="O21" s="107"/>
      <c r="P21" s="34">
        <v>114.88</v>
      </c>
      <c r="Q21" s="34">
        <v>1.99</v>
      </c>
      <c r="R21" s="34">
        <v>124.1</v>
      </c>
      <c r="S21" s="34">
        <v>4.9400000000000004</v>
      </c>
      <c r="T21" s="34">
        <v>323</v>
      </c>
      <c r="U21" s="34">
        <v>105</v>
      </c>
      <c r="V21" s="34">
        <v>116.13</v>
      </c>
      <c r="W21" s="34">
        <v>1.86</v>
      </c>
      <c r="X21" s="107"/>
      <c r="Y21" s="4">
        <v>7.7849117174959783</v>
      </c>
    </row>
    <row r="22" spans="1:34" s="101" customFormat="1">
      <c r="A22" s="51" t="s">
        <v>125</v>
      </c>
      <c r="B22" s="52">
        <v>603</v>
      </c>
      <c r="C22" s="52">
        <v>205</v>
      </c>
      <c r="D22" s="53">
        <v>0.33996683250414594</v>
      </c>
      <c r="E22" s="108"/>
      <c r="F22" s="53">
        <v>6.5799999999999997E-2</v>
      </c>
      <c r="G22" s="53">
        <v>4.0000000000000001E-3</v>
      </c>
      <c r="H22" s="53">
        <v>0.39700000000000002</v>
      </c>
      <c r="I22" s="53">
        <v>2.5000000000000001E-2</v>
      </c>
      <c r="J22" s="53">
        <v>4.2999999999999997E-2</v>
      </c>
      <c r="K22" s="53">
        <v>1.6000000000000001E-3</v>
      </c>
      <c r="L22" s="53">
        <v>7.4799999999999997E-3</v>
      </c>
      <c r="M22" s="53">
        <v>4.2999999999999999E-4</v>
      </c>
      <c r="N22" s="53">
        <v>0.14332</v>
      </c>
      <c r="O22" s="108"/>
      <c r="P22" s="52">
        <v>271.39999999999998</v>
      </c>
      <c r="Q22" s="52">
        <v>4.9400000000000004</v>
      </c>
      <c r="R22" s="52">
        <v>339.47</v>
      </c>
      <c r="S22" s="52">
        <v>9.09</v>
      </c>
      <c r="T22" s="52">
        <v>799.1</v>
      </c>
      <c r="U22" s="52">
        <v>63.7</v>
      </c>
      <c r="V22" s="52">
        <v>283.29000000000002</v>
      </c>
      <c r="W22" s="52">
        <v>4.6500000000000004</v>
      </c>
      <c r="X22" s="108"/>
      <c r="Y22" s="53">
        <v>20.058997050147493</v>
      </c>
      <c r="AA22" s="60"/>
      <c r="AB22" s="60"/>
      <c r="AC22" s="60"/>
      <c r="AD22" s="60"/>
      <c r="AE22" s="60"/>
      <c r="AF22" s="60"/>
      <c r="AG22" s="60"/>
      <c r="AH22" s="60"/>
    </row>
    <row r="23" spans="1:34" s="60" customFormat="1">
      <c r="A23" s="21" t="s">
        <v>124</v>
      </c>
      <c r="B23" s="34">
        <v>963</v>
      </c>
      <c r="C23" s="34">
        <v>550</v>
      </c>
      <c r="D23" s="4">
        <v>0.57113187954309452</v>
      </c>
      <c r="E23" s="107"/>
      <c r="F23" s="4">
        <v>5.1200000000000002E-2</v>
      </c>
      <c r="G23" s="4">
        <v>3.3999999999999998E-3</v>
      </c>
      <c r="H23" s="4">
        <v>0.1258</v>
      </c>
      <c r="I23" s="4">
        <v>7.6E-3</v>
      </c>
      <c r="J23" s="4">
        <v>1.8409999999999999E-2</v>
      </c>
      <c r="K23" s="4">
        <v>5.1999999999999995E-4</v>
      </c>
      <c r="L23" s="4">
        <v>5.8399999999999997E-3</v>
      </c>
      <c r="M23" s="4">
        <v>3.3E-4</v>
      </c>
      <c r="N23" s="4">
        <v>-0.12848999999999999</v>
      </c>
      <c r="O23" s="107"/>
      <c r="P23" s="34">
        <v>117.6</v>
      </c>
      <c r="Q23" s="34">
        <v>1.65</v>
      </c>
      <c r="R23" s="34">
        <v>120.32</v>
      </c>
      <c r="S23" s="34">
        <v>3.43</v>
      </c>
      <c r="T23" s="34">
        <v>248.8</v>
      </c>
      <c r="U23" s="34">
        <v>76.400000000000006</v>
      </c>
      <c r="V23" s="34">
        <v>118.18</v>
      </c>
      <c r="W23" s="34">
        <v>1.4</v>
      </c>
      <c r="X23" s="107"/>
      <c r="Y23" s="4">
        <v>2.1630615640599071</v>
      </c>
    </row>
    <row r="24" spans="1:34" s="60" customFormat="1">
      <c r="A24" s="21" t="s">
        <v>123</v>
      </c>
      <c r="B24" s="34">
        <v>774</v>
      </c>
      <c r="C24" s="34">
        <v>461</v>
      </c>
      <c r="D24" s="4">
        <v>0.59560723514211888</v>
      </c>
      <c r="E24" s="107"/>
      <c r="F24" s="4">
        <v>5.0900000000000001E-2</v>
      </c>
      <c r="G24" s="4">
        <v>6.7000000000000002E-3</v>
      </c>
      <c r="H24" s="4">
        <v>0.125</v>
      </c>
      <c r="I24" s="4">
        <v>1.7999999999999999E-2</v>
      </c>
      <c r="J24" s="4">
        <v>1.7770000000000001E-2</v>
      </c>
      <c r="K24" s="4">
        <v>5.9999999999999995E-4</v>
      </c>
      <c r="L24" s="4">
        <v>5.3499999999999997E-3</v>
      </c>
      <c r="M24" s="4">
        <v>5.1000000000000004E-4</v>
      </c>
      <c r="N24" s="4">
        <v>0.16253999999999999</v>
      </c>
      <c r="O24" s="107"/>
      <c r="P24" s="34">
        <v>113.55</v>
      </c>
      <c r="Q24" s="34">
        <v>1.9</v>
      </c>
      <c r="R24" s="34">
        <v>119.59</v>
      </c>
      <c r="S24" s="34">
        <v>8.1199999999999992</v>
      </c>
      <c r="T24" s="34">
        <v>235</v>
      </c>
      <c r="U24" s="34">
        <v>152</v>
      </c>
      <c r="V24" s="34">
        <v>113.65</v>
      </c>
      <c r="W24" s="34">
        <v>1.9</v>
      </c>
      <c r="X24" s="107"/>
      <c r="Y24" s="4">
        <v>6.1157024793388475</v>
      </c>
    </row>
    <row r="25" spans="1:34" s="60" customFormat="1">
      <c r="A25" s="21" t="s">
        <v>122</v>
      </c>
      <c r="B25" s="34">
        <v>916</v>
      </c>
      <c r="C25" s="34">
        <v>348</v>
      </c>
      <c r="D25" s="4">
        <v>0.37991266375545851</v>
      </c>
      <c r="E25" s="107"/>
      <c r="F25" s="4">
        <v>4.7600000000000003E-2</v>
      </c>
      <c r="G25" s="4">
        <v>3.0000000000000001E-3</v>
      </c>
      <c r="H25" s="4">
        <v>0.1202</v>
      </c>
      <c r="I25" s="4">
        <v>7.0000000000000001E-3</v>
      </c>
      <c r="J25" s="4">
        <v>1.831E-2</v>
      </c>
      <c r="K25" s="4">
        <v>5.6999999999999998E-4</v>
      </c>
      <c r="L25" s="4">
        <v>5.2900000000000004E-3</v>
      </c>
      <c r="M25" s="4">
        <v>3.6000000000000002E-4</v>
      </c>
      <c r="N25" s="4">
        <v>7.1384000000000003E-2</v>
      </c>
      <c r="O25" s="107"/>
      <c r="P25" s="34">
        <v>116.97</v>
      </c>
      <c r="Q25" s="34">
        <v>1.8</v>
      </c>
      <c r="R25" s="34">
        <v>115.25</v>
      </c>
      <c r="S25" s="34">
        <v>3.17</v>
      </c>
      <c r="T25" s="34">
        <v>78.400000000000006</v>
      </c>
      <c r="U25" s="34">
        <v>74.8</v>
      </c>
      <c r="V25" s="34">
        <v>116.58</v>
      </c>
      <c r="W25" s="34">
        <v>1.61</v>
      </c>
      <c r="X25" s="107"/>
      <c r="Y25" s="4">
        <v>-0.86206896551724133</v>
      </c>
    </row>
    <row r="26" spans="1:34" s="101" customFormat="1">
      <c r="A26" s="51" t="s">
        <v>121</v>
      </c>
      <c r="B26" s="52">
        <v>4206</v>
      </c>
      <c r="C26" s="52">
        <v>3819</v>
      </c>
      <c r="D26" s="53">
        <v>0.90798858773181168</v>
      </c>
      <c r="E26" s="108"/>
      <c r="F26" s="53">
        <v>5.5500000000000001E-2</v>
      </c>
      <c r="G26" s="53">
        <v>3.0000000000000001E-3</v>
      </c>
      <c r="H26" s="53">
        <v>0.12920000000000001</v>
      </c>
      <c r="I26" s="53">
        <v>5.7999999999999996E-3</v>
      </c>
      <c r="J26" s="53">
        <v>1.6959999999999999E-2</v>
      </c>
      <c r="K26" s="53">
        <v>3.8999999999999999E-4</v>
      </c>
      <c r="L26" s="53">
        <v>5.2100000000000002E-3</v>
      </c>
      <c r="M26" s="53">
        <v>2.3000000000000001E-4</v>
      </c>
      <c r="N26" s="53">
        <v>0.44902999999999998</v>
      </c>
      <c r="O26" s="108"/>
      <c r="P26" s="52">
        <v>108.41</v>
      </c>
      <c r="Q26" s="52">
        <v>1.24</v>
      </c>
      <c r="R26" s="52">
        <v>123.38</v>
      </c>
      <c r="S26" s="52">
        <v>2.61</v>
      </c>
      <c r="T26" s="52">
        <v>431.4</v>
      </c>
      <c r="U26" s="52">
        <v>60.2</v>
      </c>
      <c r="V26" s="52">
        <v>108.57</v>
      </c>
      <c r="W26" s="52">
        <v>1.24</v>
      </c>
      <c r="X26" s="108"/>
      <c r="Y26" s="53">
        <v>12.084347120843464</v>
      </c>
      <c r="AA26" s="60"/>
      <c r="AB26" s="60"/>
      <c r="AC26" s="60"/>
      <c r="AD26" s="60"/>
      <c r="AE26" s="60"/>
      <c r="AF26" s="60"/>
      <c r="AG26" s="60"/>
      <c r="AH26" s="60"/>
    </row>
    <row r="27" spans="1:34" s="60" customFormat="1">
      <c r="A27" s="21" t="s">
        <v>120</v>
      </c>
      <c r="B27" s="34">
        <v>1313</v>
      </c>
      <c r="C27" s="34">
        <v>539</v>
      </c>
      <c r="D27" s="4">
        <v>0.4105102817974105</v>
      </c>
      <c r="E27" s="107"/>
      <c r="F27" s="4">
        <v>4.9200000000000001E-2</v>
      </c>
      <c r="G27" s="4">
        <v>3.3999999999999998E-3</v>
      </c>
      <c r="H27" s="4">
        <v>0.12429999999999999</v>
      </c>
      <c r="I27" s="4">
        <v>6.6E-3</v>
      </c>
      <c r="J27" s="4">
        <v>1.8249999999999999E-2</v>
      </c>
      <c r="K27" s="4">
        <v>6.4000000000000005E-4</v>
      </c>
      <c r="L27" s="4">
        <v>5.4400000000000004E-3</v>
      </c>
      <c r="M27" s="4">
        <v>2.9E-4</v>
      </c>
      <c r="N27" s="4">
        <v>0.2477</v>
      </c>
      <c r="O27" s="107"/>
      <c r="P27" s="34">
        <v>116.59</v>
      </c>
      <c r="Q27" s="34">
        <v>2.0299999999999998</v>
      </c>
      <c r="R27" s="34">
        <v>118.96</v>
      </c>
      <c r="S27" s="34">
        <v>2.98</v>
      </c>
      <c r="T27" s="34">
        <v>156.30000000000001</v>
      </c>
      <c r="U27" s="34">
        <v>80.900000000000006</v>
      </c>
      <c r="V27" s="34">
        <v>117.2</v>
      </c>
      <c r="W27" s="34">
        <v>1.85</v>
      </c>
      <c r="X27" s="107"/>
      <c r="Y27" s="4">
        <v>1.9343986543313805</v>
      </c>
    </row>
    <row r="28" spans="1:34" s="60" customFormat="1">
      <c r="A28" s="21" t="s">
        <v>119</v>
      </c>
      <c r="B28" s="34">
        <v>605</v>
      </c>
      <c r="C28" s="34">
        <v>258</v>
      </c>
      <c r="D28" s="4">
        <v>0.42644628099173554</v>
      </c>
      <c r="E28" s="107"/>
      <c r="F28" s="4">
        <v>4.7300000000000002E-2</v>
      </c>
      <c r="G28" s="4">
        <v>3.8999999999999998E-3</v>
      </c>
      <c r="H28" s="4">
        <v>0.1162</v>
      </c>
      <c r="I28" s="4">
        <v>8.5000000000000006E-3</v>
      </c>
      <c r="J28" s="4">
        <v>1.7600000000000001E-2</v>
      </c>
      <c r="K28" s="4">
        <v>4.8999999999999998E-4</v>
      </c>
      <c r="L28" s="4">
        <v>5.5399999999999998E-3</v>
      </c>
      <c r="M28" s="4">
        <v>4.0000000000000002E-4</v>
      </c>
      <c r="N28" s="4">
        <v>4.4123999999999997E-2</v>
      </c>
      <c r="O28" s="107"/>
      <c r="P28" s="34">
        <v>112.47</v>
      </c>
      <c r="Q28" s="34">
        <v>1.55</v>
      </c>
      <c r="R28" s="34">
        <v>111.62</v>
      </c>
      <c r="S28" s="34">
        <v>3.87</v>
      </c>
      <c r="T28" s="34">
        <v>63.3</v>
      </c>
      <c r="U28" s="34">
        <v>98.2</v>
      </c>
      <c r="V28" s="34">
        <v>112.36</v>
      </c>
      <c r="W28" s="34">
        <v>1.46</v>
      </c>
      <c r="X28" s="107"/>
      <c r="Y28" s="4">
        <v>-0.98743267504487819</v>
      </c>
    </row>
    <row r="29" spans="1:34" s="60" customFormat="1">
      <c r="A29" s="21" t="s">
        <v>118</v>
      </c>
      <c r="B29" s="34">
        <v>1142</v>
      </c>
      <c r="C29" s="34">
        <v>405</v>
      </c>
      <c r="D29" s="4">
        <v>0.35464098073555167</v>
      </c>
      <c r="E29" s="107"/>
      <c r="F29" s="4">
        <v>4.9200000000000001E-2</v>
      </c>
      <c r="G29" s="4">
        <v>3.7000000000000002E-3</v>
      </c>
      <c r="H29" s="4">
        <v>0.1106</v>
      </c>
      <c r="I29" s="4">
        <v>7.3000000000000001E-3</v>
      </c>
      <c r="J29" s="4">
        <v>1.6639999999999999E-2</v>
      </c>
      <c r="K29" s="4">
        <v>4.6999999999999999E-4</v>
      </c>
      <c r="L29" s="4">
        <v>5.4799999999999996E-3</v>
      </c>
      <c r="M29" s="4">
        <v>3.4000000000000002E-4</v>
      </c>
      <c r="N29" s="4">
        <v>-0.27135999999999999</v>
      </c>
      <c r="O29" s="107"/>
      <c r="P29" s="34">
        <v>106.39</v>
      </c>
      <c r="Q29" s="34">
        <v>1.49</v>
      </c>
      <c r="R29" s="34">
        <v>106.51</v>
      </c>
      <c r="S29" s="34">
        <v>3.34</v>
      </c>
      <c r="T29" s="34">
        <v>156.30000000000001</v>
      </c>
      <c r="U29" s="34">
        <v>88</v>
      </c>
      <c r="V29" s="34">
        <v>106.41</v>
      </c>
      <c r="W29" s="34">
        <v>1.19</v>
      </c>
      <c r="X29" s="107"/>
      <c r="Y29" s="4">
        <v>-9.407337723425073E-2</v>
      </c>
    </row>
    <row r="30" spans="1:34" s="101" customFormat="1">
      <c r="A30" s="51" t="s">
        <v>117</v>
      </c>
      <c r="B30" s="52">
        <v>454</v>
      </c>
      <c r="C30" s="52">
        <v>128</v>
      </c>
      <c r="D30" s="53">
        <v>0.28193832599118945</v>
      </c>
      <c r="E30" s="108"/>
      <c r="F30" s="53">
        <v>6.2600000000000003E-2</v>
      </c>
      <c r="G30" s="53">
        <v>5.4999999999999997E-3</v>
      </c>
      <c r="H30" s="53">
        <v>0.152</v>
      </c>
      <c r="I30" s="53">
        <v>1.2E-2</v>
      </c>
      <c r="J30" s="53">
        <v>1.754E-2</v>
      </c>
      <c r="K30" s="53">
        <v>5.4000000000000001E-4</v>
      </c>
      <c r="L30" s="53">
        <v>7.2500000000000004E-3</v>
      </c>
      <c r="M30" s="53">
        <v>5.6999999999999998E-4</v>
      </c>
      <c r="N30" s="53">
        <v>-0.10369</v>
      </c>
      <c r="O30" s="108"/>
      <c r="P30" s="52">
        <v>112.09</v>
      </c>
      <c r="Q30" s="52">
        <v>1.71</v>
      </c>
      <c r="R30" s="52">
        <v>143.68</v>
      </c>
      <c r="S30" s="52">
        <v>5.29</v>
      </c>
      <c r="T30" s="52">
        <v>693.7</v>
      </c>
      <c r="U30" s="52">
        <v>93.6</v>
      </c>
      <c r="V30" s="52">
        <v>115.7</v>
      </c>
      <c r="W30" s="52">
        <v>1.58</v>
      </c>
      <c r="X30" s="108"/>
      <c r="Y30" s="53">
        <v>21.60839160839161</v>
      </c>
      <c r="AA30" s="60"/>
      <c r="AB30" s="60"/>
      <c r="AC30" s="60"/>
      <c r="AD30" s="60"/>
      <c r="AE30" s="60"/>
      <c r="AF30" s="60"/>
      <c r="AG30" s="60"/>
      <c r="AH30" s="60"/>
    </row>
    <row r="31" spans="1:34" s="101" customFormat="1">
      <c r="A31" s="51" t="s">
        <v>116</v>
      </c>
      <c r="B31" s="52">
        <v>434</v>
      </c>
      <c r="C31" s="52">
        <v>151</v>
      </c>
      <c r="D31" s="53">
        <v>0.34792626728110598</v>
      </c>
      <c r="E31" s="108"/>
      <c r="F31" s="53">
        <v>7.4700000000000003E-2</v>
      </c>
      <c r="G31" s="53">
        <v>4.3E-3</v>
      </c>
      <c r="H31" s="53">
        <v>0.81200000000000006</v>
      </c>
      <c r="I31" s="53">
        <v>0.04</v>
      </c>
      <c r="J31" s="53">
        <v>7.9899999999999999E-2</v>
      </c>
      <c r="K31" s="53">
        <v>2.5000000000000001E-3</v>
      </c>
      <c r="L31" s="53">
        <v>4.7899999999999998E-2</v>
      </c>
      <c r="M31" s="53">
        <v>2.3E-3</v>
      </c>
      <c r="N31" s="53">
        <v>0.43881999999999999</v>
      </c>
      <c r="O31" s="108"/>
      <c r="P31" s="52">
        <v>495.53</v>
      </c>
      <c r="Q31" s="52">
        <v>7.46</v>
      </c>
      <c r="R31" s="52">
        <v>603.6</v>
      </c>
      <c r="S31" s="52">
        <v>11.2</v>
      </c>
      <c r="T31" s="52">
        <v>1059.5</v>
      </c>
      <c r="U31" s="52">
        <v>57.9</v>
      </c>
      <c r="V31" s="52">
        <v>509.13</v>
      </c>
      <c r="W31" s="52">
        <v>7.47</v>
      </c>
      <c r="X31" s="108"/>
      <c r="Y31" s="53">
        <v>17.441860465116278</v>
      </c>
      <c r="AA31" s="60"/>
      <c r="AB31" s="60"/>
      <c r="AC31" s="60"/>
      <c r="AD31" s="60"/>
      <c r="AE31" s="60"/>
      <c r="AF31" s="60"/>
      <c r="AG31" s="60"/>
      <c r="AH31" s="60"/>
    </row>
    <row r="32" spans="1:34" s="60" customFormat="1">
      <c r="A32" s="21" t="s">
        <v>115</v>
      </c>
      <c r="B32" s="34">
        <v>346</v>
      </c>
      <c r="C32" s="34">
        <v>103</v>
      </c>
      <c r="D32" s="4">
        <v>0.29768786127167629</v>
      </c>
      <c r="E32" s="107"/>
      <c r="F32" s="4">
        <v>5.45E-2</v>
      </c>
      <c r="G32" s="4">
        <v>5.4000000000000003E-3</v>
      </c>
      <c r="H32" s="4">
        <v>0.13500000000000001</v>
      </c>
      <c r="I32" s="4">
        <v>1.2E-2</v>
      </c>
      <c r="J32" s="4">
        <v>1.831E-2</v>
      </c>
      <c r="K32" s="4">
        <v>6.4999999999999997E-4</v>
      </c>
      <c r="L32" s="4">
        <v>6.4900000000000001E-3</v>
      </c>
      <c r="M32" s="4">
        <v>5.8E-4</v>
      </c>
      <c r="N32" s="4">
        <v>7.6758000000000007E-2</v>
      </c>
      <c r="O32" s="107"/>
      <c r="P32" s="34">
        <v>116.97</v>
      </c>
      <c r="Q32" s="34">
        <v>2.06</v>
      </c>
      <c r="R32" s="34">
        <v>128.58000000000001</v>
      </c>
      <c r="S32" s="34">
        <v>5.37</v>
      </c>
      <c r="T32" s="34">
        <v>391</v>
      </c>
      <c r="U32" s="34">
        <v>111</v>
      </c>
      <c r="V32" s="34">
        <v>118.2</v>
      </c>
      <c r="W32" s="34">
        <v>1.97</v>
      </c>
      <c r="X32" s="107"/>
      <c r="Y32" s="4">
        <v>8.6718749999999964</v>
      </c>
    </row>
    <row r="33" spans="1:34" s="60" customFormat="1">
      <c r="A33" s="21" t="s">
        <v>114</v>
      </c>
      <c r="B33" s="34">
        <v>532</v>
      </c>
      <c r="C33" s="34">
        <v>230</v>
      </c>
      <c r="D33" s="4">
        <v>0.43233082706766918</v>
      </c>
      <c r="E33" s="107"/>
      <c r="F33" s="4">
        <v>4.8300000000000003E-2</v>
      </c>
      <c r="G33" s="4">
        <v>4.3E-3</v>
      </c>
      <c r="H33" s="4">
        <v>0.1152</v>
      </c>
      <c r="I33" s="4">
        <v>9.4999999999999998E-3</v>
      </c>
      <c r="J33" s="4">
        <v>1.7350000000000001E-2</v>
      </c>
      <c r="K33" s="4">
        <v>5.1999999999999995E-4</v>
      </c>
      <c r="L33" s="4">
        <v>5.64E-3</v>
      </c>
      <c r="M33" s="4">
        <v>3.6999999999999999E-4</v>
      </c>
      <c r="N33" s="4">
        <v>-6.3967999999999997E-2</v>
      </c>
      <c r="O33" s="107"/>
      <c r="P33" s="34">
        <v>110.89</v>
      </c>
      <c r="Q33" s="34">
        <v>1.65</v>
      </c>
      <c r="R33" s="34">
        <v>110.71</v>
      </c>
      <c r="S33" s="34">
        <v>4.32</v>
      </c>
      <c r="T33" s="34">
        <v>113</v>
      </c>
      <c r="U33" s="34">
        <v>105</v>
      </c>
      <c r="V33" s="34">
        <v>110.86</v>
      </c>
      <c r="W33" s="34">
        <v>1.5</v>
      </c>
      <c r="X33" s="107"/>
      <c r="Y33" s="4">
        <v>0.44883303411131059</v>
      </c>
    </row>
    <row r="34" spans="1:34" s="60" customFormat="1">
      <c r="A34" s="21" t="s">
        <v>113</v>
      </c>
      <c r="B34" s="34">
        <v>479</v>
      </c>
      <c r="C34" s="34">
        <v>195</v>
      </c>
      <c r="D34" s="4">
        <v>0.40709812108559501</v>
      </c>
      <c r="E34" s="107"/>
      <c r="F34" s="4">
        <v>5.5100000000000003E-2</v>
      </c>
      <c r="G34" s="4">
        <v>4.7999999999999996E-3</v>
      </c>
      <c r="H34" s="4">
        <v>0.13100000000000001</v>
      </c>
      <c r="I34" s="4">
        <v>0.01</v>
      </c>
      <c r="J34" s="4">
        <v>1.7739999999999999E-2</v>
      </c>
      <c r="K34" s="4">
        <v>5.1999999999999995E-4</v>
      </c>
      <c r="L34" s="4">
        <v>6.0699999999999999E-3</v>
      </c>
      <c r="M34" s="4">
        <v>4.4999999999999999E-4</v>
      </c>
      <c r="N34" s="4">
        <v>8.8447999999999999E-2</v>
      </c>
      <c r="O34" s="107"/>
      <c r="P34" s="34">
        <v>113.36</v>
      </c>
      <c r="Q34" s="34">
        <v>1.65</v>
      </c>
      <c r="R34" s="34">
        <v>125</v>
      </c>
      <c r="S34" s="34">
        <v>4.49</v>
      </c>
      <c r="T34" s="34">
        <v>415.3</v>
      </c>
      <c r="U34" s="34">
        <v>97.3</v>
      </c>
      <c r="V34" s="34">
        <v>114.45</v>
      </c>
      <c r="W34" s="34">
        <v>1.59</v>
      </c>
      <c r="X34" s="107"/>
      <c r="Y34" s="4">
        <v>8.8495575221238933</v>
      </c>
    </row>
    <row r="35" spans="1:34" s="101" customFormat="1">
      <c r="A35" s="51" t="s">
        <v>112</v>
      </c>
      <c r="B35" s="52">
        <v>1287</v>
      </c>
      <c r="C35" s="52">
        <v>634</v>
      </c>
      <c r="D35" s="53">
        <v>0.49261849261849261</v>
      </c>
      <c r="E35" s="108"/>
      <c r="F35" s="53">
        <v>4.9299999999999997E-2</v>
      </c>
      <c r="G35" s="53">
        <v>3.0000000000000001E-3</v>
      </c>
      <c r="H35" s="53">
        <v>0.13039999999999999</v>
      </c>
      <c r="I35" s="53">
        <v>7.1999999999999998E-3</v>
      </c>
      <c r="J35" s="53">
        <v>1.925E-2</v>
      </c>
      <c r="K35" s="53">
        <v>5.5999999999999995E-4</v>
      </c>
      <c r="L35" s="53">
        <v>6.0299999999999998E-3</v>
      </c>
      <c r="M35" s="53">
        <v>3.4000000000000002E-4</v>
      </c>
      <c r="N35" s="53">
        <v>0.30674000000000001</v>
      </c>
      <c r="O35" s="108"/>
      <c r="P35" s="52">
        <v>122.91</v>
      </c>
      <c r="Q35" s="52">
        <v>1.77</v>
      </c>
      <c r="R35" s="52">
        <v>124.46</v>
      </c>
      <c r="S35" s="52">
        <v>3.23</v>
      </c>
      <c r="T35" s="52">
        <v>161.1</v>
      </c>
      <c r="U35" s="52">
        <v>71.2</v>
      </c>
      <c r="V35" s="52">
        <v>123.12</v>
      </c>
      <c r="W35" s="52">
        <v>1.72</v>
      </c>
      <c r="X35" s="108"/>
      <c r="Y35" s="53">
        <v>1.1263073209975796</v>
      </c>
      <c r="AA35" s="60"/>
      <c r="AB35" s="60"/>
      <c r="AC35" s="60"/>
      <c r="AD35" s="60"/>
      <c r="AE35" s="60"/>
      <c r="AF35" s="60"/>
      <c r="AG35" s="60"/>
      <c r="AH35" s="60"/>
    </row>
    <row r="36" spans="1:34" s="60" customFormat="1">
      <c r="A36" s="21" t="s">
        <v>111</v>
      </c>
      <c r="B36" s="34">
        <v>727</v>
      </c>
      <c r="C36" s="34">
        <v>349</v>
      </c>
      <c r="D36" s="4">
        <v>0.48005502063273725</v>
      </c>
      <c r="E36" s="107"/>
      <c r="F36" s="4">
        <v>5.0500000000000003E-2</v>
      </c>
      <c r="G36" s="4">
        <v>3.8999999999999998E-3</v>
      </c>
      <c r="H36" s="4">
        <v>0.12590000000000001</v>
      </c>
      <c r="I36" s="4">
        <v>8.3999999999999995E-3</v>
      </c>
      <c r="J36" s="4">
        <v>1.8020000000000001E-2</v>
      </c>
      <c r="K36" s="4">
        <v>5.1000000000000004E-4</v>
      </c>
      <c r="L36" s="4">
        <v>5.9500000000000004E-3</v>
      </c>
      <c r="M36" s="4">
        <v>3.8000000000000002E-4</v>
      </c>
      <c r="N36" s="4">
        <v>-0.15742</v>
      </c>
      <c r="O36" s="107"/>
      <c r="P36" s="34">
        <v>115.13</v>
      </c>
      <c r="Q36" s="34">
        <v>1.61</v>
      </c>
      <c r="R36" s="34">
        <v>120.41</v>
      </c>
      <c r="S36" s="34">
        <v>3.79</v>
      </c>
      <c r="T36" s="34">
        <v>217</v>
      </c>
      <c r="U36" s="34">
        <v>89.4</v>
      </c>
      <c r="V36" s="34">
        <v>116.12</v>
      </c>
      <c r="W36" s="34">
        <v>1.39</v>
      </c>
      <c r="X36" s="107"/>
      <c r="Y36" s="4">
        <v>4.2429284525790418</v>
      </c>
    </row>
    <row r="37" spans="1:34" s="60" customFormat="1">
      <c r="A37" s="21" t="s">
        <v>110</v>
      </c>
      <c r="B37" s="34">
        <v>768</v>
      </c>
      <c r="C37" s="34">
        <v>582</v>
      </c>
      <c r="D37" s="4">
        <v>0.7578125</v>
      </c>
      <c r="E37" s="107"/>
      <c r="F37" s="4">
        <v>5.3699999999999998E-2</v>
      </c>
      <c r="G37" s="4">
        <v>3.8E-3</v>
      </c>
      <c r="H37" s="4">
        <v>0.1338</v>
      </c>
      <c r="I37" s="4">
        <v>8.2000000000000007E-3</v>
      </c>
      <c r="J37" s="4">
        <v>1.83E-2</v>
      </c>
      <c r="K37" s="4">
        <v>5.4000000000000001E-4</v>
      </c>
      <c r="L37" s="4">
        <v>5.8500000000000002E-3</v>
      </c>
      <c r="M37" s="4">
        <v>3.5E-4</v>
      </c>
      <c r="N37" s="4">
        <v>9.6181000000000003E-2</v>
      </c>
      <c r="O37" s="107"/>
      <c r="P37" s="34">
        <v>116.9</v>
      </c>
      <c r="Q37" s="34">
        <v>1.71</v>
      </c>
      <c r="R37" s="34">
        <v>127.51</v>
      </c>
      <c r="S37" s="34">
        <v>3.67</v>
      </c>
      <c r="T37" s="34">
        <v>357.5</v>
      </c>
      <c r="U37" s="34">
        <v>79.900000000000006</v>
      </c>
      <c r="V37" s="34">
        <v>118.5</v>
      </c>
      <c r="W37" s="34">
        <v>1.61</v>
      </c>
      <c r="X37" s="107"/>
      <c r="Y37" s="4">
        <v>8.1696779261586734</v>
      </c>
    </row>
    <row r="38" spans="1:34" s="60" customFormat="1">
      <c r="A38" s="21" t="s">
        <v>109</v>
      </c>
      <c r="B38" s="34">
        <v>221</v>
      </c>
      <c r="C38" s="34">
        <v>66</v>
      </c>
      <c r="D38" s="4">
        <v>0.29864253393665158</v>
      </c>
      <c r="E38" s="107"/>
      <c r="F38" s="4">
        <v>4.8800000000000003E-2</v>
      </c>
      <c r="G38" s="4">
        <v>5.3E-3</v>
      </c>
      <c r="H38" s="4">
        <v>0.114</v>
      </c>
      <c r="I38" s="4">
        <v>1.2E-2</v>
      </c>
      <c r="J38" s="4">
        <v>1.7840000000000002E-2</v>
      </c>
      <c r="K38" s="4">
        <v>6.4999999999999997E-4</v>
      </c>
      <c r="L38" s="4">
        <v>5.96E-3</v>
      </c>
      <c r="M38" s="4">
        <v>5.5000000000000003E-4</v>
      </c>
      <c r="N38" s="4">
        <v>0.16098999999999999</v>
      </c>
      <c r="O38" s="107"/>
      <c r="P38" s="34">
        <v>113.99</v>
      </c>
      <c r="Q38" s="34">
        <v>2.06</v>
      </c>
      <c r="R38" s="34">
        <v>109.62</v>
      </c>
      <c r="S38" s="34">
        <v>5.47</v>
      </c>
      <c r="T38" s="34">
        <v>137</v>
      </c>
      <c r="U38" s="34">
        <v>128</v>
      </c>
      <c r="V38" s="34">
        <v>113.64</v>
      </c>
      <c r="W38" s="34">
        <v>2.0099999999999998</v>
      </c>
      <c r="X38" s="107"/>
      <c r="Y38" s="4">
        <v>-2.7027027027027026</v>
      </c>
    </row>
    <row r="39" spans="1:34" s="60" customFormat="1">
      <c r="A39" s="21" t="s">
        <v>108</v>
      </c>
      <c r="B39" s="34">
        <v>555</v>
      </c>
      <c r="C39" s="34">
        <v>379</v>
      </c>
      <c r="D39" s="4">
        <v>0.6828828828828829</v>
      </c>
      <c r="E39" s="107"/>
      <c r="F39" s="4">
        <v>5.2600000000000001E-2</v>
      </c>
      <c r="G39" s="4">
        <v>4.0000000000000001E-3</v>
      </c>
      <c r="H39" s="4">
        <v>0.12770000000000001</v>
      </c>
      <c r="I39" s="4">
        <v>9.5999999999999992E-3</v>
      </c>
      <c r="J39" s="4">
        <v>1.8149999999999999E-2</v>
      </c>
      <c r="K39" s="4">
        <v>6.3000000000000003E-4</v>
      </c>
      <c r="L39" s="4">
        <v>5.4599999999999996E-3</v>
      </c>
      <c r="M39" s="4">
        <v>3.4000000000000002E-4</v>
      </c>
      <c r="N39" s="4">
        <v>0.16908999999999999</v>
      </c>
      <c r="O39" s="107"/>
      <c r="P39" s="34">
        <v>115.95</v>
      </c>
      <c r="Q39" s="34">
        <v>1.99</v>
      </c>
      <c r="R39" s="34">
        <v>122.03</v>
      </c>
      <c r="S39" s="34">
        <v>4.32</v>
      </c>
      <c r="T39" s="34">
        <v>310.60000000000002</v>
      </c>
      <c r="U39" s="34">
        <v>86.6</v>
      </c>
      <c r="V39" s="34">
        <v>116.72</v>
      </c>
      <c r="W39" s="34">
        <v>1.91</v>
      </c>
      <c r="X39" s="107"/>
      <c r="Y39" s="4">
        <v>7.7963404932378664</v>
      </c>
    </row>
    <row r="40" spans="1:34" s="60" customFormat="1">
      <c r="A40" s="21" t="s">
        <v>107</v>
      </c>
      <c r="B40" s="34">
        <v>510</v>
      </c>
      <c r="C40" s="34">
        <v>289</v>
      </c>
      <c r="D40" s="4">
        <v>0.56666666666666665</v>
      </c>
      <c r="E40" s="107"/>
      <c r="F40" s="4">
        <v>5.0200000000000002E-2</v>
      </c>
      <c r="G40" s="4">
        <v>4.3E-3</v>
      </c>
      <c r="H40" s="4">
        <v>0.11799999999999999</v>
      </c>
      <c r="I40" s="4">
        <v>0.01</v>
      </c>
      <c r="J40" s="4">
        <v>1.7049999999999999E-2</v>
      </c>
      <c r="K40" s="4">
        <v>4.6999999999999999E-4</v>
      </c>
      <c r="L40" s="4">
        <v>5.28E-3</v>
      </c>
      <c r="M40" s="4">
        <v>4.0000000000000002E-4</v>
      </c>
      <c r="N40" s="4">
        <v>0.20272000000000001</v>
      </c>
      <c r="O40" s="107"/>
      <c r="P40" s="34">
        <v>108.98</v>
      </c>
      <c r="Q40" s="34">
        <v>1.49</v>
      </c>
      <c r="R40" s="34">
        <v>113.26</v>
      </c>
      <c r="S40" s="34">
        <v>4.54</v>
      </c>
      <c r="T40" s="34">
        <v>203.2</v>
      </c>
      <c r="U40" s="34">
        <v>99.4</v>
      </c>
      <c r="V40" s="34">
        <v>109.16</v>
      </c>
      <c r="W40" s="34">
        <v>1.48</v>
      </c>
      <c r="X40" s="107"/>
      <c r="Y40" s="4">
        <v>3.1971580817051461</v>
      </c>
    </row>
    <row r="41" spans="1:34" s="60" customFormat="1">
      <c r="A41" s="21" t="s">
        <v>106</v>
      </c>
      <c r="B41" s="34">
        <v>423</v>
      </c>
      <c r="C41" s="34">
        <v>220</v>
      </c>
      <c r="D41" s="4">
        <v>0.52009456264775411</v>
      </c>
      <c r="E41" s="107"/>
      <c r="F41" s="4">
        <v>5.2499999999999998E-2</v>
      </c>
      <c r="G41" s="4">
        <v>5.1000000000000004E-3</v>
      </c>
      <c r="H41" s="4">
        <v>0.13400000000000001</v>
      </c>
      <c r="I41" s="4">
        <v>1.2E-2</v>
      </c>
      <c r="J41" s="4">
        <v>1.8530000000000001E-2</v>
      </c>
      <c r="K41" s="4">
        <v>5.6999999999999998E-4</v>
      </c>
      <c r="L41" s="4">
        <v>5.9899999999999997E-3</v>
      </c>
      <c r="M41" s="4">
        <v>5.0000000000000001E-4</v>
      </c>
      <c r="N41" s="4">
        <v>-0.22799</v>
      </c>
      <c r="O41" s="107"/>
      <c r="P41" s="34">
        <v>118.36</v>
      </c>
      <c r="Q41" s="34">
        <v>1.8</v>
      </c>
      <c r="R41" s="34">
        <v>127.69</v>
      </c>
      <c r="S41" s="34">
        <v>5.37</v>
      </c>
      <c r="T41" s="34">
        <v>306</v>
      </c>
      <c r="U41" s="34">
        <v>111</v>
      </c>
      <c r="V41" s="34">
        <v>119.74</v>
      </c>
      <c r="W41" s="34">
        <v>1.56</v>
      </c>
      <c r="X41" s="107"/>
      <c r="Y41" s="4">
        <v>8.294573643410855</v>
      </c>
    </row>
    <row r="42" spans="1:34" s="60" customFormat="1">
      <c r="A42" s="21" t="s">
        <v>105</v>
      </c>
      <c r="B42" s="34">
        <v>486</v>
      </c>
      <c r="C42" s="34">
        <v>185</v>
      </c>
      <c r="D42" s="4">
        <v>0.38065843621399176</v>
      </c>
      <c r="E42" s="107"/>
      <c r="F42" s="4">
        <v>5.0900000000000001E-2</v>
      </c>
      <c r="G42" s="4">
        <v>4.3E-3</v>
      </c>
      <c r="H42" s="4">
        <v>0.1246</v>
      </c>
      <c r="I42" s="4">
        <v>9.7000000000000003E-3</v>
      </c>
      <c r="J42" s="4">
        <v>1.7809999999999999E-2</v>
      </c>
      <c r="K42" s="4">
        <v>4.6999999999999999E-4</v>
      </c>
      <c r="L42" s="4">
        <v>5.3E-3</v>
      </c>
      <c r="M42" s="4">
        <v>3.8000000000000002E-4</v>
      </c>
      <c r="N42" s="4">
        <v>0.17523</v>
      </c>
      <c r="O42" s="107"/>
      <c r="P42" s="34">
        <v>113.8</v>
      </c>
      <c r="Q42" s="34">
        <v>1.49</v>
      </c>
      <c r="R42" s="34">
        <v>119.23</v>
      </c>
      <c r="S42" s="34">
        <v>4.38</v>
      </c>
      <c r="T42" s="34">
        <v>235.3</v>
      </c>
      <c r="U42" s="34">
        <v>97.5</v>
      </c>
      <c r="V42" s="34">
        <v>114.1</v>
      </c>
      <c r="W42" s="34">
        <v>1.47</v>
      </c>
      <c r="X42" s="107"/>
      <c r="Y42" s="4">
        <v>4.2893187552565246</v>
      </c>
    </row>
    <row r="43" spans="1:34" s="60" customFormat="1">
      <c r="A43" s="21" t="s">
        <v>104</v>
      </c>
      <c r="B43" s="34">
        <v>1283</v>
      </c>
      <c r="C43" s="34">
        <v>403</v>
      </c>
      <c r="D43" s="4">
        <v>0.31410756040530008</v>
      </c>
      <c r="E43" s="107"/>
      <c r="F43" s="4">
        <v>4.99E-2</v>
      </c>
      <c r="G43" s="4">
        <v>3.3E-3</v>
      </c>
      <c r="H43" s="4">
        <v>0.12520000000000001</v>
      </c>
      <c r="I43" s="4">
        <v>7.6E-3</v>
      </c>
      <c r="J43" s="4">
        <v>1.8360000000000001E-2</v>
      </c>
      <c r="K43" s="4">
        <v>4.4999999999999999E-4</v>
      </c>
      <c r="L43" s="4">
        <v>6.4700000000000001E-3</v>
      </c>
      <c r="M43" s="4">
        <v>3.8000000000000002E-4</v>
      </c>
      <c r="N43" s="4">
        <v>0.57233000000000001</v>
      </c>
      <c r="O43" s="107"/>
      <c r="P43" s="34">
        <v>117.28</v>
      </c>
      <c r="Q43" s="34">
        <v>1.42</v>
      </c>
      <c r="R43" s="34">
        <v>119.78</v>
      </c>
      <c r="S43" s="34">
        <v>3.43</v>
      </c>
      <c r="T43" s="34">
        <v>189.3</v>
      </c>
      <c r="U43" s="34">
        <v>76.900000000000006</v>
      </c>
      <c r="V43" s="34">
        <v>117.05</v>
      </c>
      <c r="W43" s="34">
        <v>1.4</v>
      </c>
      <c r="X43" s="107"/>
      <c r="Y43" s="4">
        <v>1.9230769230769207</v>
      </c>
    </row>
    <row r="44" spans="1:34" s="101" customFormat="1">
      <c r="A44" s="51" t="s">
        <v>103</v>
      </c>
      <c r="B44" s="52">
        <v>160</v>
      </c>
      <c r="C44" s="52">
        <v>70</v>
      </c>
      <c r="D44" s="53">
        <v>0.4375</v>
      </c>
      <c r="E44" s="108"/>
      <c r="F44" s="53">
        <v>6.5799999999999997E-2</v>
      </c>
      <c r="G44" s="53">
        <v>7.9000000000000008E-3</v>
      </c>
      <c r="H44" s="53">
        <v>0.157</v>
      </c>
      <c r="I44" s="53">
        <v>1.7999999999999999E-2</v>
      </c>
      <c r="J44" s="53">
        <v>1.7520000000000001E-2</v>
      </c>
      <c r="K44" s="53">
        <v>7.2000000000000005E-4</v>
      </c>
      <c r="L44" s="53">
        <v>6.8399999999999997E-3</v>
      </c>
      <c r="M44" s="53">
        <v>7.6000000000000004E-4</v>
      </c>
      <c r="N44" s="53">
        <v>-6.0294E-2</v>
      </c>
      <c r="O44" s="108"/>
      <c r="P44" s="52">
        <v>111.96</v>
      </c>
      <c r="Q44" s="52">
        <v>2.2799999999999998</v>
      </c>
      <c r="R44" s="52">
        <v>148.07</v>
      </c>
      <c r="S44" s="52">
        <v>7.9</v>
      </c>
      <c r="T44" s="52">
        <v>799</v>
      </c>
      <c r="U44" s="52">
        <v>126</v>
      </c>
      <c r="V44" s="52">
        <v>115.09</v>
      </c>
      <c r="W44" s="52">
        <v>2.16</v>
      </c>
      <c r="X44" s="108"/>
      <c r="Y44" s="53">
        <v>23.877551020408159</v>
      </c>
      <c r="AA44" s="60"/>
      <c r="AB44" s="60"/>
      <c r="AC44" s="60"/>
      <c r="AD44" s="60"/>
      <c r="AE44" s="60"/>
      <c r="AF44" s="60"/>
      <c r="AG44" s="60"/>
      <c r="AH44" s="60"/>
    </row>
    <row r="45" spans="1:34" s="101" customFormat="1">
      <c r="A45" s="51" t="s">
        <v>102</v>
      </c>
      <c r="B45" s="52">
        <v>295</v>
      </c>
      <c r="C45" s="52">
        <v>110</v>
      </c>
      <c r="D45" s="53">
        <v>0.3728813559322034</v>
      </c>
      <c r="E45" s="108"/>
      <c r="F45" s="53">
        <v>4.7199999999999999E-2</v>
      </c>
      <c r="G45" s="53">
        <v>3.8999999999999998E-3</v>
      </c>
      <c r="H45" s="53">
        <v>0.13</v>
      </c>
      <c r="I45" s="53">
        <v>1.2E-2</v>
      </c>
      <c r="J45" s="53">
        <v>1.993E-2</v>
      </c>
      <c r="K45" s="53">
        <v>6.6E-4</v>
      </c>
      <c r="L45" s="53">
        <v>7.2899999999999996E-3</v>
      </c>
      <c r="M45" s="53">
        <v>7.2000000000000005E-4</v>
      </c>
      <c r="N45" s="53">
        <v>-5.3164000000000003E-2</v>
      </c>
      <c r="O45" s="108"/>
      <c r="P45" s="52">
        <v>127.21</v>
      </c>
      <c r="Q45" s="52">
        <v>2.09</v>
      </c>
      <c r="R45" s="52">
        <v>124.1</v>
      </c>
      <c r="S45" s="52">
        <v>5.39</v>
      </c>
      <c r="T45" s="52">
        <v>58.3</v>
      </c>
      <c r="U45" s="52">
        <v>98.5</v>
      </c>
      <c r="V45" s="52">
        <v>126.77</v>
      </c>
      <c r="W45" s="52">
        <v>1.91</v>
      </c>
      <c r="X45" s="108"/>
      <c r="Y45" s="53">
        <v>-3.4146341463414656</v>
      </c>
      <c r="AA45" s="60"/>
      <c r="AB45" s="60"/>
      <c r="AC45" s="60"/>
      <c r="AD45" s="60"/>
      <c r="AE45" s="60"/>
      <c r="AF45" s="60"/>
      <c r="AG45" s="60"/>
      <c r="AH45" s="60"/>
    </row>
    <row r="46" spans="1:34" s="60" customFormat="1" ht="15.75" thickBot="1">
      <c r="A46" s="20" t="s">
        <v>101</v>
      </c>
      <c r="B46" s="36">
        <v>283</v>
      </c>
      <c r="C46" s="36">
        <v>105</v>
      </c>
      <c r="D46" s="2">
        <v>0.37102473498233218</v>
      </c>
      <c r="E46" s="14"/>
      <c r="F46" s="2">
        <v>5.0900000000000001E-2</v>
      </c>
      <c r="G46" s="2">
        <v>5.1000000000000004E-3</v>
      </c>
      <c r="H46" s="2">
        <v>0.129</v>
      </c>
      <c r="I46" s="2">
        <v>1.2E-2</v>
      </c>
      <c r="J46" s="2">
        <v>1.8429999999999998E-2</v>
      </c>
      <c r="K46" s="2">
        <v>5.6999999999999998E-4</v>
      </c>
      <c r="L46" s="2">
        <v>5.8300000000000001E-3</v>
      </c>
      <c r="M46" s="2">
        <v>5.0000000000000001E-4</v>
      </c>
      <c r="N46" s="2">
        <v>-4.5841E-2</v>
      </c>
      <c r="O46" s="14"/>
      <c r="P46" s="36">
        <v>117.73</v>
      </c>
      <c r="Q46" s="36">
        <v>1.8</v>
      </c>
      <c r="R46" s="36">
        <v>123.2</v>
      </c>
      <c r="S46" s="36">
        <v>5.4</v>
      </c>
      <c r="T46" s="36">
        <v>235</v>
      </c>
      <c r="U46" s="36">
        <v>116</v>
      </c>
      <c r="V46" s="36">
        <v>118.33</v>
      </c>
      <c r="W46" s="36">
        <v>1.69</v>
      </c>
      <c r="X46" s="14"/>
      <c r="Y46" s="2">
        <v>4.3089430894308922</v>
      </c>
    </row>
    <row r="50" spans="1:34">
      <c r="I50" s="46"/>
    </row>
    <row r="51" spans="1:34" s="32" customFormat="1">
      <c r="A51" s="12"/>
      <c r="B51" s="75"/>
      <c r="C51" s="75"/>
      <c r="D51" s="75"/>
      <c r="E51" s="75"/>
      <c r="F51" s="75"/>
      <c r="G51" s="75"/>
      <c r="H51" s="75"/>
      <c r="I51" s="75" t="s">
        <v>143</v>
      </c>
      <c r="J51" s="75"/>
      <c r="K51" s="75"/>
      <c r="L51" s="76"/>
      <c r="M51" s="76"/>
      <c r="N51" s="76"/>
      <c r="O51" s="75"/>
      <c r="P51" s="85"/>
      <c r="Q51" s="85"/>
      <c r="R51" s="85"/>
      <c r="S51" s="85" t="s">
        <v>38</v>
      </c>
      <c r="T51" s="85"/>
      <c r="U51" s="85"/>
      <c r="V51" s="85"/>
      <c r="W51" s="85"/>
      <c r="X51" s="75"/>
      <c r="Y51" s="75"/>
    </row>
    <row r="52" spans="1:34" s="32" customFormat="1" ht="30.75" thickBot="1">
      <c r="A52" s="11" t="s">
        <v>37</v>
      </c>
      <c r="B52" s="77" t="s">
        <v>169</v>
      </c>
      <c r="C52" s="77" t="s">
        <v>170</v>
      </c>
      <c r="D52" s="77" t="s">
        <v>36</v>
      </c>
      <c r="E52" s="77"/>
      <c r="F52" s="77" t="s">
        <v>171</v>
      </c>
      <c r="G52" s="77" t="s">
        <v>167</v>
      </c>
      <c r="H52" s="77" t="s">
        <v>172</v>
      </c>
      <c r="I52" s="77" t="s">
        <v>167</v>
      </c>
      <c r="J52" s="77" t="s">
        <v>173</v>
      </c>
      <c r="K52" s="77" t="s">
        <v>167</v>
      </c>
      <c r="L52" s="77" t="s">
        <v>174</v>
      </c>
      <c r="M52" s="77" t="s">
        <v>167</v>
      </c>
      <c r="N52" s="77" t="s">
        <v>35</v>
      </c>
      <c r="O52" s="78"/>
      <c r="P52" s="86" t="s">
        <v>173</v>
      </c>
      <c r="Q52" s="86" t="s">
        <v>168</v>
      </c>
      <c r="R52" s="86" t="s">
        <v>172</v>
      </c>
      <c r="S52" s="86" t="s">
        <v>168</v>
      </c>
      <c r="T52" s="86" t="s">
        <v>171</v>
      </c>
      <c r="U52" s="86" t="s">
        <v>168</v>
      </c>
      <c r="V52" s="87" t="s">
        <v>34</v>
      </c>
      <c r="W52" s="86" t="s">
        <v>168</v>
      </c>
      <c r="X52" s="77"/>
      <c r="Y52" s="77" t="s">
        <v>33</v>
      </c>
    </row>
    <row r="53" spans="1:34" s="26" customFormat="1" ht="15.75">
      <c r="A53" s="25" t="s">
        <v>141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95"/>
      <c r="Q53" s="95"/>
      <c r="R53" s="95"/>
      <c r="S53" s="95"/>
      <c r="T53" s="95"/>
      <c r="U53" s="95"/>
      <c r="V53" s="96"/>
      <c r="W53" s="95"/>
      <c r="X53" s="27"/>
      <c r="Y53" s="27"/>
    </row>
    <row r="54" spans="1:34" ht="15.75" customHeight="1">
      <c r="A54" s="21" t="s">
        <v>147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0"/>
      <c r="Q54" s="90"/>
      <c r="R54" s="90"/>
      <c r="S54" s="90"/>
      <c r="T54" s="90"/>
      <c r="U54" s="90"/>
      <c r="V54" s="91"/>
      <c r="W54" s="90"/>
      <c r="X54" s="9"/>
      <c r="Y54" s="9"/>
    </row>
    <row r="55" spans="1:34" ht="15.75" thickBot="1">
      <c r="A55" s="20" t="s">
        <v>148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2"/>
      <c r="Q55" s="92"/>
      <c r="R55" s="92"/>
      <c r="S55" s="92"/>
      <c r="T55" s="92"/>
      <c r="U55" s="92"/>
      <c r="V55" s="93"/>
      <c r="W55" s="92"/>
      <c r="X55" s="8"/>
      <c r="Y55" s="8"/>
    </row>
    <row r="56" spans="1:34" s="101" customFormat="1">
      <c r="A56" s="47" t="s">
        <v>100</v>
      </c>
      <c r="B56" s="48">
        <v>397</v>
      </c>
      <c r="C56" s="48">
        <v>501</v>
      </c>
      <c r="D56" s="49">
        <v>1.2619647355163728</v>
      </c>
      <c r="E56" s="49"/>
      <c r="F56" s="49">
        <v>6.2399999999999997E-2</v>
      </c>
      <c r="G56" s="49">
        <v>6.7999999999999996E-3</v>
      </c>
      <c r="H56" s="49">
        <v>0.15</v>
      </c>
      <c r="I56" s="49">
        <v>1.6E-2</v>
      </c>
      <c r="J56" s="49">
        <v>1.7600000000000001E-2</v>
      </c>
      <c r="K56" s="49">
        <v>5.5000000000000003E-4</v>
      </c>
      <c r="L56" s="49">
        <v>5.4200000000000003E-3</v>
      </c>
      <c r="M56" s="49">
        <v>6.6E-4</v>
      </c>
      <c r="N56" s="49">
        <v>0.25641000000000003</v>
      </c>
      <c r="O56" s="50"/>
      <c r="P56" s="48">
        <v>112.47</v>
      </c>
      <c r="Q56" s="48">
        <v>1.74</v>
      </c>
      <c r="R56" s="48">
        <v>141.91</v>
      </c>
      <c r="S56" s="48">
        <v>7.06</v>
      </c>
      <c r="T56" s="48">
        <v>687</v>
      </c>
      <c r="U56" s="48">
        <v>116</v>
      </c>
      <c r="V56" s="48">
        <v>112.34</v>
      </c>
      <c r="W56" s="48">
        <v>1.74</v>
      </c>
      <c r="X56" s="50"/>
      <c r="Y56" s="70">
        <v>20.212765957446809</v>
      </c>
      <c r="AA56" s="60"/>
      <c r="AB56" s="60"/>
      <c r="AC56" s="60"/>
      <c r="AD56" s="60"/>
      <c r="AE56" s="60"/>
      <c r="AF56" s="60"/>
      <c r="AG56" s="60"/>
      <c r="AH56" s="60"/>
    </row>
    <row r="57" spans="1:34" s="114" customFormat="1">
      <c r="A57" s="128" t="s">
        <v>150</v>
      </c>
      <c r="B57" s="129">
        <v>388</v>
      </c>
      <c r="C57" s="129">
        <v>152</v>
      </c>
      <c r="D57" s="59">
        <f t="shared" ref="D57:D58" si="1">IF(C57="","",C57/B57)</f>
        <v>0.39175257731958762</v>
      </c>
      <c r="E57" s="59"/>
      <c r="F57" s="59">
        <v>6.2100000000000002E-2</v>
      </c>
      <c r="G57" s="59">
        <v>5.3E-3</v>
      </c>
      <c r="H57" s="59">
        <v>0.64800000000000002</v>
      </c>
      <c r="I57" s="59">
        <v>6.2E-2</v>
      </c>
      <c r="J57" s="59">
        <v>7.51E-2</v>
      </c>
      <c r="K57" s="59">
        <v>7.1000000000000004E-3</v>
      </c>
      <c r="L57" s="59">
        <v>2.3199999999999998E-2</v>
      </c>
      <c r="M57" s="59">
        <v>2.2000000000000001E-3</v>
      </c>
      <c r="N57" s="59">
        <v>0.22331000000000001</v>
      </c>
      <c r="O57" s="130"/>
      <c r="P57" s="52">
        <v>466.8</v>
      </c>
      <c r="Q57" s="52">
        <v>21.3</v>
      </c>
      <c r="R57" s="52">
        <v>507.2</v>
      </c>
      <c r="S57" s="52">
        <v>19.100000000000001</v>
      </c>
      <c r="T57" s="52">
        <v>676.6</v>
      </c>
      <c r="U57" s="52">
        <v>91.2</v>
      </c>
      <c r="V57" s="52">
        <v>489.4</v>
      </c>
      <c r="W57" s="52">
        <v>15.9</v>
      </c>
      <c r="X57" s="131"/>
      <c r="Y57" s="59">
        <v>7.8895463510848129</v>
      </c>
      <c r="AA57" s="60"/>
      <c r="AB57" s="60"/>
      <c r="AC57" s="60"/>
      <c r="AD57" s="60"/>
      <c r="AE57" s="60"/>
      <c r="AF57" s="60"/>
      <c r="AG57" s="60"/>
      <c r="AH57" s="60"/>
    </row>
    <row r="58" spans="1:34" s="115" customFormat="1">
      <c r="A58" s="123" t="s">
        <v>151</v>
      </c>
      <c r="B58" s="124">
        <v>105</v>
      </c>
      <c r="C58" s="124">
        <v>33</v>
      </c>
      <c r="D58" s="58">
        <f t="shared" si="1"/>
        <v>0.31428571428571428</v>
      </c>
      <c r="E58" s="58"/>
      <c r="F58" s="58">
        <v>4.58E-2</v>
      </c>
      <c r="G58" s="58">
        <v>8.3000000000000001E-3</v>
      </c>
      <c r="H58" s="58">
        <v>0.111</v>
      </c>
      <c r="I58" s="58">
        <v>0.02</v>
      </c>
      <c r="J58" s="58">
        <v>1.8100000000000002E-2</v>
      </c>
      <c r="K58" s="58">
        <v>1E-3</v>
      </c>
      <c r="L58" s="58">
        <v>5.9800000000000001E-3</v>
      </c>
      <c r="M58" s="58">
        <v>8.3000000000000001E-4</v>
      </c>
      <c r="N58" s="58">
        <v>0.11501</v>
      </c>
      <c r="O58" s="125"/>
      <c r="P58" s="34">
        <v>115.64</v>
      </c>
      <c r="Q58" s="34">
        <v>3.17</v>
      </c>
      <c r="R58" s="34">
        <v>106.88</v>
      </c>
      <c r="S58" s="34">
        <v>9.14</v>
      </c>
      <c r="T58" s="38">
        <v>1.8000000000000001E-4</v>
      </c>
      <c r="U58" s="126">
        <v>205.38674</v>
      </c>
      <c r="V58" s="34">
        <v>114.95</v>
      </c>
      <c r="W58" s="34">
        <v>3.08</v>
      </c>
      <c r="X58" s="127"/>
      <c r="Y58" s="58">
        <v>-6.9444444444444446</v>
      </c>
      <c r="AA58" s="60"/>
      <c r="AB58" s="60"/>
      <c r="AC58" s="60"/>
      <c r="AD58" s="60"/>
      <c r="AE58" s="60"/>
      <c r="AF58" s="60"/>
      <c r="AG58" s="60"/>
      <c r="AH58" s="60"/>
    </row>
    <row r="59" spans="1:34" s="117" customFormat="1">
      <c r="A59" s="21" t="s">
        <v>99</v>
      </c>
      <c r="B59" s="33">
        <v>380</v>
      </c>
      <c r="C59" s="33">
        <v>146</v>
      </c>
      <c r="D59" s="31">
        <v>0.38421052631578945</v>
      </c>
      <c r="E59" s="31"/>
      <c r="F59" s="31">
        <v>4.7699999999999999E-2</v>
      </c>
      <c r="G59" s="31">
        <v>4.4000000000000003E-3</v>
      </c>
      <c r="H59" s="31">
        <v>0.1173</v>
      </c>
      <c r="I59" s="31">
        <v>9.5999999999999992E-3</v>
      </c>
      <c r="J59" s="31">
        <v>1.7670000000000002E-2</v>
      </c>
      <c r="K59" s="31">
        <v>7.1000000000000002E-4</v>
      </c>
      <c r="L59" s="31">
        <v>5.5199999999999997E-3</v>
      </c>
      <c r="M59" s="31">
        <v>5.0000000000000001E-4</v>
      </c>
      <c r="N59" s="31">
        <v>-0.11164</v>
      </c>
      <c r="O59" s="30"/>
      <c r="P59" s="34">
        <v>112.91</v>
      </c>
      <c r="Q59" s="34">
        <v>2.25</v>
      </c>
      <c r="R59" s="34">
        <v>112.62</v>
      </c>
      <c r="S59" s="34">
        <v>4.3600000000000003</v>
      </c>
      <c r="T59" s="34">
        <v>83.3</v>
      </c>
      <c r="U59" s="34">
        <v>109.4</v>
      </c>
      <c r="V59" s="34">
        <v>112.85</v>
      </c>
      <c r="W59" s="34">
        <v>1.9</v>
      </c>
      <c r="X59" s="30"/>
      <c r="Y59" s="37">
        <v>-0.53428317008015003</v>
      </c>
      <c r="AA59" s="60"/>
      <c r="AB59" s="60"/>
      <c r="AC59" s="60"/>
      <c r="AD59" s="60"/>
      <c r="AE59" s="60"/>
      <c r="AF59" s="60"/>
      <c r="AG59" s="60"/>
      <c r="AH59" s="60"/>
    </row>
    <row r="60" spans="1:34" s="117" customFormat="1">
      <c r="A60" s="21" t="s">
        <v>98</v>
      </c>
      <c r="B60" s="33">
        <v>510</v>
      </c>
      <c r="C60" s="33">
        <v>218</v>
      </c>
      <c r="D60" s="31">
        <v>0.42745098039215684</v>
      </c>
      <c r="E60" s="31"/>
      <c r="F60" s="31">
        <v>5.1200000000000002E-2</v>
      </c>
      <c r="G60" s="31">
        <v>4.4999999999999997E-3</v>
      </c>
      <c r="H60" s="31">
        <v>0.1244</v>
      </c>
      <c r="I60" s="31">
        <v>9.7000000000000003E-3</v>
      </c>
      <c r="J60" s="31">
        <v>1.7690000000000001E-2</v>
      </c>
      <c r="K60" s="31">
        <v>5.1999999999999995E-4</v>
      </c>
      <c r="L60" s="31">
        <v>6.2500000000000003E-3</v>
      </c>
      <c r="M60" s="31">
        <v>4.2999999999999999E-4</v>
      </c>
      <c r="N60" s="31">
        <v>-0.34900999999999999</v>
      </c>
      <c r="O60" s="30"/>
      <c r="P60" s="34">
        <v>113.04</v>
      </c>
      <c r="Q60" s="34">
        <v>1.65</v>
      </c>
      <c r="R60" s="34">
        <v>119.05</v>
      </c>
      <c r="S60" s="34">
        <v>4.38</v>
      </c>
      <c r="T60" s="34">
        <v>249</v>
      </c>
      <c r="U60" s="34">
        <v>101</v>
      </c>
      <c r="V60" s="34">
        <v>114.2</v>
      </c>
      <c r="W60" s="34">
        <v>1.3</v>
      </c>
      <c r="X60" s="30"/>
      <c r="Y60" s="37">
        <v>7.9054604726976381</v>
      </c>
      <c r="AA60" s="60"/>
      <c r="AB60" s="60"/>
      <c r="AC60" s="60"/>
      <c r="AD60" s="60"/>
      <c r="AE60" s="60"/>
      <c r="AF60" s="60"/>
      <c r="AG60" s="60"/>
      <c r="AH60" s="60"/>
    </row>
    <row r="61" spans="1:34" s="117" customFormat="1">
      <c r="A61" s="21" t="s">
        <v>97</v>
      </c>
      <c r="B61" s="33">
        <v>156</v>
      </c>
      <c r="C61" s="33">
        <v>74</v>
      </c>
      <c r="D61" s="31">
        <v>0.47435897435897434</v>
      </c>
      <c r="E61" s="31"/>
      <c r="F61" s="31">
        <v>4.7500000000000001E-2</v>
      </c>
      <c r="G61" s="31">
        <v>8.3000000000000001E-3</v>
      </c>
      <c r="H61" s="31">
        <v>0.111</v>
      </c>
      <c r="I61" s="31">
        <v>1.7000000000000001E-2</v>
      </c>
      <c r="J61" s="31">
        <v>1.7299999999999999E-2</v>
      </c>
      <c r="K61" s="31">
        <v>8.4000000000000003E-4</v>
      </c>
      <c r="L61" s="31">
        <v>5.5399999999999998E-3</v>
      </c>
      <c r="M61" s="31">
        <v>5.8E-4</v>
      </c>
      <c r="N61" s="31">
        <v>-3.9056E-2</v>
      </c>
      <c r="O61" s="30"/>
      <c r="P61" s="34">
        <v>110.57</v>
      </c>
      <c r="Q61" s="34">
        <v>2.66</v>
      </c>
      <c r="R61" s="34">
        <v>106.88</v>
      </c>
      <c r="S61" s="34">
        <v>7.77</v>
      </c>
      <c r="T61" s="34">
        <v>73.400000000000006</v>
      </c>
      <c r="U61" s="34">
        <v>207.7</v>
      </c>
      <c r="V61" s="34">
        <v>110.15</v>
      </c>
      <c r="W61" s="34">
        <v>2.4900000000000002</v>
      </c>
      <c r="X61" s="30"/>
      <c r="Y61" s="37">
        <v>-4.339622641509429</v>
      </c>
      <c r="AA61" s="60"/>
      <c r="AB61" s="60"/>
      <c r="AC61" s="60"/>
      <c r="AD61" s="60"/>
      <c r="AE61" s="60"/>
      <c r="AF61" s="60"/>
      <c r="AG61" s="60"/>
      <c r="AH61" s="60"/>
    </row>
    <row r="62" spans="1:34" s="117" customFormat="1">
      <c r="A62" s="21" t="s">
        <v>96</v>
      </c>
      <c r="B62" s="33">
        <v>103</v>
      </c>
      <c r="C62" s="33">
        <v>37</v>
      </c>
      <c r="D62" s="31">
        <v>0.35922330097087379</v>
      </c>
      <c r="E62" s="31"/>
      <c r="F62" s="31">
        <v>5.1900000000000002E-2</v>
      </c>
      <c r="G62" s="31">
        <v>8.0999999999999996E-3</v>
      </c>
      <c r="H62" s="31">
        <v>0.13600000000000001</v>
      </c>
      <c r="I62" s="31">
        <v>2.1000000000000001E-2</v>
      </c>
      <c r="J62" s="31">
        <v>1.8620000000000001E-2</v>
      </c>
      <c r="K62" s="31">
        <v>7.9000000000000001E-4</v>
      </c>
      <c r="L62" s="31">
        <v>7.7000000000000002E-3</v>
      </c>
      <c r="M62" s="31">
        <v>1.1000000000000001E-3</v>
      </c>
      <c r="N62" s="31">
        <v>0.33684999999999998</v>
      </c>
      <c r="O62" s="30"/>
      <c r="P62" s="34">
        <v>118.93</v>
      </c>
      <c r="Q62" s="34">
        <v>2.5</v>
      </c>
      <c r="R62" s="34">
        <v>129.47</v>
      </c>
      <c r="S62" s="34">
        <v>9.39</v>
      </c>
      <c r="T62" s="34">
        <v>280</v>
      </c>
      <c r="U62" s="34">
        <v>179</v>
      </c>
      <c r="V62" s="34">
        <v>118.7</v>
      </c>
      <c r="W62" s="34">
        <v>2.4900000000000002</v>
      </c>
      <c r="X62" s="30"/>
      <c r="Y62" s="37">
        <v>6.3779527559055076</v>
      </c>
      <c r="AA62" s="60"/>
      <c r="AB62" s="60"/>
      <c r="AC62" s="60"/>
      <c r="AD62" s="60"/>
      <c r="AE62" s="60"/>
      <c r="AF62" s="60"/>
      <c r="AG62" s="60"/>
      <c r="AH62" s="60"/>
    </row>
    <row r="63" spans="1:34" s="117" customFormat="1">
      <c r="A63" s="21" t="s">
        <v>95</v>
      </c>
      <c r="B63" s="33">
        <v>293</v>
      </c>
      <c r="C63" s="33">
        <v>139</v>
      </c>
      <c r="D63" s="31">
        <v>0.47440273037542663</v>
      </c>
      <c r="E63" s="31"/>
      <c r="F63" s="31">
        <v>5.2999999999999999E-2</v>
      </c>
      <c r="G63" s="31">
        <v>5.7000000000000002E-3</v>
      </c>
      <c r="H63" s="31">
        <v>0.13100000000000001</v>
      </c>
      <c r="I63" s="31">
        <v>1.2999999999999999E-2</v>
      </c>
      <c r="J63" s="31">
        <v>1.7950000000000001E-2</v>
      </c>
      <c r="K63" s="31">
        <v>6.3000000000000003E-4</v>
      </c>
      <c r="L63" s="31">
        <v>5.47E-3</v>
      </c>
      <c r="M63" s="31">
        <v>4.8999999999999998E-4</v>
      </c>
      <c r="N63" s="31">
        <v>-8.4208000000000005E-2</v>
      </c>
      <c r="O63" s="30"/>
      <c r="P63" s="34">
        <v>114.69</v>
      </c>
      <c r="Q63" s="34">
        <v>1.99</v>
      </c>
      <c r="R63" s="34">
        <v>125</v>
      </c>
      <c r="S63" s="34">
        <v>5.84</v>
      </c>
      <c r="T63" s="34">
        <v>328</v>
      </c>
      <c r="U63" s="34">
        <v>122</v>
      </c>
      <c r="V63" s="34">
        <v>115.95</v>
      </c>
      <c r="W63" s="34">
        <v>1.84</v>
      </c>
      <c r="X63" s="30"/>
      <c r="Y63" s="37">
        <v>8.9682539682539666</v>
      </c>
      <c r="AA63" s="60"/>
      <c r="AB63" s="60"/>
      <c r="AC63" s="60"/>
      <c r="AD63" s="60"/>
      <c r="AE63" s="60"/>
      <c r="AF63" s="60"/>
      <c r="AG63" s="60"/>
      <c r="AH63" s="60"/>
    </row>
    <row r="64" spans="1:34" s="101" customFormat="1">
      <c r="A64" s="51" t="s">
        <v>94</v>
      </c>
      <c r="B64" s="52">
        <v>113</v>
      </c>
      <c r="C64" s="52">
        <v>33</v>
      </c>
      <c r="D64" s="53">
        <v>0.29203539823008851</v>
      </c>
      <c r="E64" s="53"/>
      <c r="F64" s="53">
        <v>5.4300000000000001E-2</v>
      </c>
      <c r="G64" s="53">
        <v>9.9000000000000008E-3</v>
      </c>
      <c r="H64" s="53">
        <v>0.14499999999999999</v>
      </c>
      <c r="I64" s="53">
        <v>2.1999999999999999E-2</v>
      </c>
      <c r="J64" s="53">
        <v>1.7899999999999999E-2</v>
      </c>
      <c r="K64" s="53">
        <v>8.1999999999999998E-4</v>
      </c>
      <c r="L64" s="53">
        <v>6.5500000000000003E-3</v>
      </c>
      <c r="M64" s="53">
        <v>9.3000000000000005E-4</v>
      </c>
      <c r="N64" s="53">
        <v>-0.12180000000000001</v>
      </c>
      <c r="O64" s="54"/>
      <c r="P64" s="52">
        <v>114.37</v>
      </c>
      <c r="Q64" s="52">
        <v>2.6</v>
      </c>
      <c r="R64" s="52">
        <v>137.49</v>
      </c>
      <c r="S64" s="52">
        <v>9.75</v>
      </c>
      <c r="T64" s="52">
        <v>383</v>
      </c>
      <c r="U64" s="52">
        <v>205</v>
      </c>
      <c r="V64" s="52">
        <v>116.43</v>
      </c>
      <c r="W64" s="52">
        <v>2.42</v>
      </c>
      <c r="X64" s="54"/>
      <c r="Y64" s="55">
        <v>15.955882352941179</v>
      </c>
      <c r="AA64" s="60"/>
      <c r="AB64" s="60"/>
      <c r="AC64" s="60"/>
      <c r="AD64" s="60"/>
      <c r="AE64" s="60"/>
      <c r="AF64" s="60"/>
      <c r="AG64" s="60"/>
      <c r="AH64" s="60"/>
    </row>
    <row r="65" spans="1:34" s="117" customFormat="1">
      <c r="A65" s="21" t="s">
        <v>93</v>
      </c>
      <c r="B65" s="33">
        <v>161</v>
      </c>
      <c r="C65" s="33">
        <v>59</v>
      </c>
      <c r="D65" s="31">
        <v>0.36645962732919257</v>
      </c>
      <c r="E65" s="31"/>
      <c r="F65" s="31">
        <v>4.9000000000000002E-2</v>
      </c>
      <c r="G65" s="31">
        <v>5.5999999999999999E-3</v>
      </c>
      <c r="H65" s="31">
        <v>0.11899999999999999</v>
      </c>
      <c r="I65" s="31">
        <v>1.4E-2</v>
      </c>
      <c r="J65" s="31">
        <v>1.7590000000000001E-2</v>
      </c>
      <c r="K65" s="31">
        <v>7.7999999999999999E-4</v>
      </c>
      <c r="L65" s="31">
        <v>6.3899999999999998E-3</v>
      </c>
      <c r="M65" s="31">
        <v>6.7000000000000002E-4</v>
      </c>
      <c r="N65" s="31">
        <v>0.23335</v>
      </c>
      <c r="O65" s="30"/>
      <c r="P65" s="34">
        <v>112.41</v>
      </c>
      <c r="Q65" s="34">
        <v>2.4700000000000002</v>
      </c>
      <c r="R65" s="34">
        <v>114.17</v>
      </c>
      <c r="S65" s="34">
        <v>6.35</v>
      </c>
      <c r="T65" s="34">
        <v>147</v>
      </c>
      <c r="U65" s="34">
        <v>134</v>
      </c>
      <c r="V65" s="34">
        <v>112.52</v>
      </c>
      <c r="W65" s="34">
        <v>2.44</v>
      </c>
      <c r="X65" s="30"/>
      <c r="Y65" s="37">
        <v>1.4035087719298196</v>
      </c>
      <c r="AA65" s="60"/>
      <c r="AB65" s="60"/>
      <c r="AC65" s="60"/>
      <c r="AD65" s="60"/>
      <c r="AE65" s="60"/>
      <c r="AF65" s="60"/>
      <c r="AG65" s="60"/>
      <c r="AH65" s="60"/>
    </row>
    <row r="66" spans="1:34" s="117" customFormat="1">
      <c r="A66" s="21" t="s">
        <v>92</v>
      </c>
      <c r="B66" s="33">
        <v>256</v>
      </c>
      <c r="C66" s="33">
        <v>122</v>
      </c>
      <c r="D66" s="31">
        <v>0.4765625</v>
      </c>
      <c r="E66" s="31"/>
      <c r="F66" s="31">
        <v>5.3199999999999997E-2</v>
      </c>
      <c r="G66" s="31">
        <v>6.1999999999999998E-3</v>
      </c>
      <c r="H66" s="31">
        <v>0.121</v>
      </c>
      <c r="I66" s="31">
        <v>1.4999999999999999E-2</v>
      </c>
      <c r="J66" s="31">
        <v>1.6619999999999999E-2</v>
      </c>
      <c r="K66" s="31">
        <v>6.4000000000000005E-4</v>
      </c>
      <c r="L66" s="31">
        <v>5.77E-3</v>
      </c>
      <c r="M66" s="31">
        <v>4.6999999999999999E-4</v>
      </c>
      <c r="N66" s="31">
        <v>-3.0599000000000001E-2</v>
      </c>
      <c r="O66" s="30"/>
      <c r="P66" s="34">
        <v>106.26</v>
      </c>
      <c r="Q66" s="34">
        <v>2.0299999999999998</v>
      </c>
      <c r="R66" s="34">
        <v>115.98</v>
      </c>
      <c r="S66" s="34">
        <v>6.79</v>
      </c>
      <c r="T66" s="34">
        <v>336</v>
      </c>
      <c r="U66" s="34">
        <v>132</v>
      </c>
      <c r="V66" s="34">
        <v>107.11</v>
      </c>
      <c r="W66" s="34">
        <v>1.93</v>
      </c>
      <c r="X66" s="30"/>
      <c r="Y66" s="37">
        <v>8.4482758620689644</v>
      </c>
      <c r="AA66" s="60"/>
      <c r="AB66" s="60"/>
      <c r="AC66" s="60"/>
      <c r="AD66" s="60"/>
      <c r="AE66" s="60"/>
      <c r="AF66" s="60"/>
      <c r="AG66" s="60"/>
      <c r="AH66" s="60"/>
    </row>
    <row r="67" spans="1:34" s="114" customFormat="1">
      <c r="A67" s="128" t="s">
        <v>152</v>
      </c>
      <c r="B67" s="129">
        <v>114</v>
      </c>
      <c r="C67" s="129">
        <v>36</v>
      </c>
      <c r="D67" s="59">
        <f t="shared" ref="D67" si="2">IF(C67="","",C67/B67)</f>
        <v>0.31578947368421051</v>
      </c>
      <c r="E67" s="59"/>
      <c r="F67" s="59">
        <v>6.7000000000000004E-2</v>
      </c>
      <c r="G67" s="59">
        <v>8.8000000000000005E-3</v>
      </c>
      <c r="H67" s="59">
        <v>0.19600000000000001</v>
      </c>
      <c r="I67" s="59">
        <v>2.3E-2</v>
      </c>
      <c r="J67" s="59">
        <v>1.9800000000000002E-2</v>
      </c>
      <c r="K67" s="59">
        <v>8.8000000000000003E-4</v>
      </c>
      <c r="L67" s="59">
        <v>1.01E-2</v>
      </c>
      <c r="M67" s="59">
        <v>1.5E-3</v>
      </c>
      <c r="N67" s="59">
        <v>0.13253000000000001</v>
      </c>
      <c r="O67" s="130"/>
      <c r="P67" s="52">
        <v>126.39</v>
      </c>
      <c r="Q67" s="52">
        <v>2.78</v>
      </c>
      <c r="R67" s="52">
        <v>181.74</v>
      </c>
      <c r="S67" s="52">
        <v>9.76</v>
      </c>
      <c r="T67" s="52">
        <v>837</v>
      </c>
      <c r="U67" s="52">
        <v>137</v>
      </c>
      <c r="V67" s="52">
        <v>128.5</v>
      </c>
      <c r="W67" s="52">
        <v>2.76</v>
      </c>
      <c r="X67" s="131"/>
      <c r="Y67" s="59">
        <v>29.833333333333332</v>
      </c>
      <c r="AA67" s="60"/>
      <c r="AB67" s="60"/>
      <c r="AC67" s="60"/>
      <c r="AD67" s="60"/>
      <c r="AE67" s="60"/>
      <c r="AF67" s="60"/>
      <c r="AG67" s="60"/>
      <c r="AH67" s="60"/>
    </row>
    <row r="68" spans="1:34" s="117" customFormat="1">
      <c r="A68" s="21" t="s">
        <v>91</v>
      </c>
      <c r="B68" s="33">
        <v>166</v>
      </c>
      <c r="C68" s="33">
        <v>68</v>
      </c>
      <c r="D68" s="31">
        <v>0.40963855421686746</v>
      </c>
      <c r="E68" s="31"/>
      <c r="F68" s="31">
        <v>5.6000000000000001E-2</v>
      </c>
      <c r="G68" s="31">
        <v>0.01</v>
      </c>
      <c r="H68" s="31">
        <v>0.14000000000000001</v>
      </c>
      <c r="I68" s="31">
        <v>2.7E-2</v>
      </c>
      <c r="J68" s="31">
        <v>1.84E-2</v>
      </c>
      <c r="K68" s="31">
        <v>1.1000000000000001E-3</v>
      </c>
      <c r="L68" s="31">
        <v>7.4999999999999997E-3</v>
      </c>
      <c r="M68" s="31">
        <v>1.9E-3</v>
      </c>
      <c r="N68" s="31">
        <v>2.6690999999999999E-2</v>
      </c>
      <c r="O68" s="30"/>
      <c r="P68" s="34">
        <v>117.54</v>
      </c>
      <c r="Q68" s="34">
        <v>3.48</v>
      </c>
      <c r="R68" s="34">
        <v>133</v>
      </c>
      <c r="S68" s="34">
        <v>12</v>
      </c>
      <c r="T68" s="34">
        <v>451</v>
      </c>
      <c r="U68" s="34">
        <v>198</v>
      </c>
      <c r="V68" s="34">
        <v>118.62</v>
      </c>
      <c r="W68" s="34">
        <v>3.37</v>
      </c>
      <c r="X68" s="30"/>
      <c r="Y68" s="37">
        <v>10.076335877862597</v>
      </c>
      <c r="AA68" s="60"/>
      <c r="AB68" s="60"/>
      <c r="AC68" s="60"/>
      <c r="AD68" s="60"/>
      <c r="AE68" s="60"/>
      <c r="AF68" s="60"/>
      <c r="AG68" s="60"/>
      <c r="AH68" s="60"/>
    </row>
    <row r="69" spans="1:34" s="114" customFormat="1">
      <c r="A69" s="128" t="s">
        <v>153</v>
      </c>
      <c r="B69" s="129">
        <v>160</v>
      </c>
      <c r="C69" s="129">
        <v>71</v>
      </c>
      <c r="D69" s="59">
        <f t="shared" ref="D69" si="3">IF(C69="","",C69/B69)</f>
        <v>0.44374999999999998</v>
      </c>
      <c r="E69" s="59"/>
      <c r="F69" s="59">
        <v>4.2999999999999997E-2</v>
      </c>
      <c r="G69" s="59">
        <v>6.7999999999999996E-3</v>
      </c>
      <c r="H69" s="59">
        <v>0.11</v>
      </c>
      <c r="I69" s="59">
        <v>1.7000000000000001E-2</v>
      </c>
      <c r="J69" s="59">
        <v>1.804E-2</v>
      </c>
      <c r="K69" s="59">
        <v>6.8000000000000005E-4</v>
      </c>
      <c r="L69" s="59">
        <v>5.4099999999999999E-3</v>
      </c>
      <c r="M69" s="59">
        <v>7.1000000000000002E-4</v>
      </c>
      <c r="N69" s="59">
        <v>5.4006999999999999E-2</v>
      </c>
      <c r="O69" s="130"/>
      <c r="P69" s="52">
        <v>115.26</v>
      </c>
      <c r="Q69" s="52">
        <v>2.15</v>
      </c>
      <c r="R69" s="52">
        <v>105.97</v>
      </c>
      <c r="S69" s="52">
        <v>7.78</v>
      </c>
      <c r="T69" s="52">
        <v>1.8000000000000001E-4</v>
      </c>
      <c r="U69" s="132">
        <v>188.07971000000001</v>
      </c>
      <c r="V69" s="52">
        <v>114.7</v>
      </c>
      <c r="W69" s="52">
        <v>2.1</v>
      </c>
      <c r="X69" s="131"/>
      <c r="Y69" s="59">
        <v>-10.865384615384613</v>
      </c>
      <c r="AA69" s="60"/>
      <c r="AB69" s="60"/>
      <c r="AC69" s="60"/>
      <c r="AD69" s="60"/>
      <c r="AE69" s="60"/>
      <c r="AF69" s="60"/>
      <c r="AG69" s="60"/>
      <c r="AH69" s="60"/>
    </row>
    <row r="70" spans="1:34" s="117" customFormat="1">
      <c r="A70" s="21" t="s">
        <v>90</v>
      </c>
      <c r="B70" s="33">
        <v>156</v>
      </c>
      <c r="C70" s="33">
        <v>73</v>
      </c>
      <c r="D70" s="31">
        <v>0.46794871794871795</v>
      </c>
      <c r="E70" s="31"/>
      <c r="F70" s="31">
        <v>4.9399999999999999E-2</v>
      </c>
      <c r="G70" s="31">
        <v>7.9000000000000008E-3</v>
      </c>
      <c r="H70" s="31">
        <v>0.121</v>
      </c>
      <c r="I70" s="31">
        <v>1.6E-2</v>
      </c>
      <c r="J70" s="31">
        <v>1.7129999999999999E-2</v>
      </c>
      <c r="K70" s="31">
        <v>7.1000000000000002E-4</v>
      </c>
      <c r="L70" s="31">
        <v>5.5700000000000003E-3</v>
      </c>
      <c r="M70" s="31">
        <v>4.2999999999999999E-4</v>
      </c>
      <c r="N70" s="31">
        <v>-9.2228000000000004E-2</v>
      </c>
      <c r="O70" s="30"/>
      <c r="P70" s="34">
        <v>109.49</v>
      </c>
      <c r="Q70" s="34">
        <v>2.25</v>
      </c>
      <c r="R70" s="34">
        <v>115.98</v>
      </c>
      <c r="S70" s="34">
        <v>7.25</v>
      </c>
      <c r="T70" s="34">
        <v>166</v>
      </c>
      <c r="U70" s="34">
        <v>187</v>
      </c>
      <c r="V70" s="34">
        <v>110.19</v>
      </c>
      <c r="W70" s="34">
        <v>2.09</v>
      </c>
      <c r="X70" s="30"/>
      <c r="Y70" s="37">
        <v>4.7826086956521738</v>
      </c>
      <c r="AA70" s="60"/>
      <c r="AB70" s="60"/>
      <c r="AC70" s="60"/>
      <c r="AD70" s="60"/>
      <c r="AE70" s="60"/>
      <c r="AF70" s="60"/>
      <c r="AG70" s="60"/>
      <c r="AH70" s="60"/>
    </row>
    <row r="71" spans="1:34" s="101" customFormat="1">
      <c r="A71" s="51" t="s">
        <v>89</v>
      </c>
      <c r="B71" s="52">
        <v>134</v>
      </c>
      <c r="C71" s="52">
        <v>45</v>
      </c>
      <c r="D71" s="53">
        <v>0.33582089552238809</v>
      </c>
      <c r="E71" s="53"/>
      <c r="F71" s="53">
        <v>5.8700000000000002E-2</v>
      </c>
      <c r="G71" s="53">
        <v>9.7999999999999997E-3</v>
      </c>
      <c r="H71" s="53">
        <v>0.13800000000000001</v>
      </c>
      <c r="I71" s="53">
        <v>2.1999999999999999E-2</v>
      </c>
      <c r="J71" s="53">
        <v>1.7510000000000001E-2</v>
      </c>
      <c r="K71" s="53">
        <v>9.7000000000000005E-4</v>
      </c>
      <c r="L71" s="53">
        <v>6.7999999999999996E-3</v>
      </c>
      <c r="M71" s="53">
        <v>1.1000000000000001E-3</v>
      </c>
      <c r="N71" s="53">
        <v>0.13389999999999999</v>
      </c>
      <c r="O71" s="54"/>
      <c r="P71" s="52">
        <v>111.9</v>
      </c>
      <c r="Q71" s="52">
        <v>3.07</v>
      </c>
      <c r="R71" s="52">
        <v>131.26</v>
      </c>
      <c r="S71" s="52">
        <v>9.81</v>
      </c>
      <c r="T71" s="52">
        <v>555</v>
      </c>
      <c r="U71" s="52">
        <v>182</v>
      </c>
      <c r="V71" s="52">
        <v>112.93</v>
      </c>
      <c r="W71" s="52">
        <v>3.03</v>
      </c>
      <c r="X71" s="54"/>
      <c r="Y71" s="55">
        <v>16.492537313432834</v>
      </c>
      <c r="AA71" s="60"/>
      <c r="AB71" s="60"/>
      <c r="AC71" s="60"/>
      <c r="AD71" s="60"/>
      <c r="AE71" s="60"/>
      <c r="AF71" s="60"/>
      <c r="AG71" s="60"/>
      <c r="AH71" s="60"/>
    </row>
    <row r="72" spans="1:34" s="117" customFormat="1">
      <c r="A72" s="21" t="s">
        <v>88</v>
      </c>
      <c r="B72" s="33">
        <v>103</v>
      </c>
      <c r="C72" s="33">
        <v>37</v>
      </c>
      <c r="D72" s="31">
        <v>0.35922330097087379</v>
      </c>
      <c r="E72" s="31"/>
      <c r="F72" s="31">
        <v>5.3100000000000001E-2</v>
      </c>
      <c r="G72" s="31">
        <v>8.6E-3</v>
      </c>
      <c r="H72" s="31">
        <v>0.13100000000000001</v>
      </c>
      <c r="I72" s="31">
        <v>2.1000000000000001E-2</v>
      </c>
      <c r="J72" s="31">
        <v>1.788E-2</v>
      </c>
      <c r="K72" s="31">
        <v>8.1999999999999998E-4</v>
      </c>
      <c r="L72" s="31">
        <v>6.0000000000000001E-3</v>
      </c>
      <c r="M72" s="31">
        <v>1E-3</v>
      </c>
      <c r="N72" s="31">
        <v>5.7584999999999997E-2</v>
      </c>
      <c r="O72" s="30"/>
      <c r="P72" s="34">
        <v>114.24</v>
      </c>
      <c r="Q72" s="34">
        <v>2.6</v>
      </c>
      <c r="R72" s="34">
        <v>125</v>
      </c>
      <c r="S72" s="34">
        <v>9.43</v>
      </c>
      <c r="T72" s="34">
        <v>332</v>
      </c>
      <c r="U72" s="34">
        <v>184</v>
      </c>
      <c r="V72" s="34">
        <v>114.85</v>
      </c>
      <c r="W72" s="34">
        <v>2.54</v>
      </c>
      <c r="X72" s="30"/>
      <c r="Y72" s="37">
        <v>9.3650793650793638</v>
      </c>
      <c r="AA72" s="60"/>
      <c r="AB72" s="60"/>
      <c r="AC72" s="60"/>
      <c r="AD72" s="60"/>
      <c r="AE72" s="60"/>
      <c r="AF72" s="60"/>
      <c r="AG72" s="60"/>
      <c r="AH72" s="60"/>
    </row>
    <row r="73" spans="1:34" s="115" customFormat="1">
      <c r="A73" s="123" t="s">
        <v>154</v>
      </c>
      <c r="B73" s="124">
        <v>156</v>
      </c>
      <c r="C73" s="124">
        <v>43</v>
      </c>
      <c r="D73" s="58">
        <f t="shared" ref="D73" si="4">IF(C73="","",C73/B73)</f>
        <v>0.27564102564102566</v>
      </c>
      <c r="E73" s="58"/>
      <c r="F73" s="58">
        <v>4.87E-2</v>
      </c>
      <c r="G73" s="58">
        <v>6.8999999999999999E-3</v>
      </c>
      <c r="H73" s="58">
        <v>0.112</v>
      </c>
      <c r="I73" s="58">
        <v>1.4E-2</v>
      </c>
      <c r="J73" s="58">
        <v>1.787E-2</v>
      </c>
      <c r="K73" s="58">
        <v>8.7000000000000001E-4</v>
      </c>
      <c r="L73" s="58">
        <v>6.1700000000000001E-3</v>
      </c>
      <c r="M73" s="58">
        <v>9.3999999999999997E-4</v>
      </c>
      <c r="N73" s="58">
        <v>-0.11268</v>
      </c>
      <c r="O73" s="125"/>
      <c r="P73" s="34">
        <v>114.18</v>
      </c>
      <c r="Q73" s="34">
        <v>2.75</v>
      </c>
      <c r="R73" s="34">
        <v>107.79</v>
      </c>
      <c r="S73" s="34">
        <v>6.39</v>
      </c>
      <c r="T73" s="34">
        <v>132</v>
      </c>
      <c r="U73" s="34">
        <v>167</v>
      </c>
      <c r="V73" s="34">
        <v>113.01</v>
      </c>
      <c r="W73" s="34">
        <v>2.41</v>
      </c>
      <c r="X73" s="127"/>
      <c r="Y73" s="58">
        <v>-6.728971962616825</v>
      </c>
      <c r="AA73" s="60"/>
      <c r="AB73" s="60"/>
      <c r="AC73" s="60"/>
      <c r="AD73" s="60"/>
      <c r="AE73" s="60"/>
      <c r="AF73" s="60"/>
      <c r="AG73" s="60"/>
      <c r="AH73" s="60"/>
    </row>
    <row r="74" spans="1:34" s="60" customFormat="1">
      <c r="A74" s="21" t="s">
        <v>87</v>
      </c>
      <c r="B74" s="34">
        <v>218</v>
      </c>
      <c r="C74" s="34">
        <v>113</v>
      </c>
      <c r="D74" s="4">
        <v>0.51834862385321101</v>
      </c>
      <c r="E74" s="4"/>
      <c r="F74" s="4">
        <v>5.0700000000000002E-2</v>
      </c>
      <c r="G74" s="4">
        <v>6.1999999999999998E-3</v>
      </c>
      <c r="H74" s="4">
        <v>0.127</v>
      </c>
      <c r="I74" s="4">
        <v>1.2E-2</v>
      </c>
      <c r="J74" s="4">
        <v>1.779E-2</v>
      </c>
      <c r="K74" s="4">
        <v>6.7000000000000002E-4</v>
      </c>
      <c r="L74" s="4">
        <v>4.8300000000000001E-3</v>
      </c>
      <c r="M74" s="4">
        <v>4.4999999999999999E-4</v>
      </c>
      <c r="N74" s="4">
        <v>-0.41957</v>
      </c>
      <c r="O74" s="5"/>
      <c r="P74" s="34">
        <v>113.67</v>
      </c>
      <c r="Q74" s="34">
        <v>2.12</v>
      </c>
      <c r="R74" s="34">
        <v>121.4</v>
      </c>
      <c r="S74" s="34">
        <v>5.41</v>
      </c>
      <c r="T74" s="34">
        <v>226</v>
      </c>
      <c r="U74" s="34">
        <v>141</v>
      </c>
      <c r="V74" s="34">
        <v>115.33</v>
      </c>
      <c r="W74" s="34">
        <v>1.58</v>
      </c>
      <c r="X74" s="5"/>
      <c r="Y74" s="38">
        <v>6.0330578512396675</v>
      </c>
    </row>
    <row r="75" spans="1:34" s="60" customFormat="1">
      <c r="A75" s="21" t="s">
        <v>86</v>
      </c>
      <c r="B75" s="5">
        <v>105</v>
      </c>
      <c r="C75" s="5">
        <v>37</v>
      </c>
      <c r="D75" s="4">
        <v>0.35238095238095241</v>
      </c>
      <c r="E75" s="4"/>
      <c r="F75" s="4">
        <v>5.0500000000000003E-2</v>
      </c>
      <c r="G75" s="4">
        <v>8.8999999999999999E-3</v>
      </c>
      <c r="H75" s="4">
        <v>0.11700000000000001</v>
      </c>
      <c r="I75" s="4">
        <v>2.1000000000000001E-2</v>
      </c>
      <c r="J75" s="4">
        <v>1.7770000000000001E-2</v>
      </c>
      <c r="K75" s="4">
        <v>7.9000000000000001E-4</v>
      </c>
      <c r="L75" s="4">
        <v>5.2300000000000003E-3</v>
      </c>
      <c r="M75" s="4">
        <v>8.0000000000000004E-4</v>
      </c>
      <c r="N75" s="4">
        <v>6.9110000000000005E-2</v>
      </c>
      <c r="O75" s="5"/>
      <c r="P75" s="34">
        <v>113.55</v>
      </c>
      <c r="Q75" s="34">
        <v>2.5</v>
      </c>
      <c r="R75" s="34">
        <v>112.35</v>
      </c>
      <c r="S75" s="34">
        <v>9.5399999999999991</v>
      </c>
      <c r="T75" s="34">
        <v>217</v>
      </c>
      <c r="U75" s="34">
        <v>204</v>
      </c>
      <c r="V75" s="34">
        <v>113.49</v>
      </c>
      <c r="W75" s="34">
        <v>2.46</v>
      </c>
      <c r="X75" s="5"/>
      <c r="Y75" s="38">
        <v>-2.2522522522522523</v>
      </c>
    </row>
    <row r="76" spans="1:34" s="101" customFormat="1">
      <c r="A76" s="51" t="s">
        <v>85</v>
      </c>
      <c r="B76" s="54">
        <v>285</v>
      </c>
      <c r="C76" s="54">
        <v>108</v>
      </c>
      <c r="D76" s="53">
        <v>0.37894736842105264</v>
      </c>
      <c r="E76" s="53"/>
      <c r="F76" s="53">
        <v>6.0400000000000002E-2</v>
      </c>
      <c r="G76" s="53">
        <v>8.0000000000000002E-3</v>
      </c>
      <c r="H76" s="53">
        <v>0.152</v>
      </c>
      <c r="I76" s="53">
        <v>2.3E-2</v>
      </c>
      <c r="J76" s="53">
        <v>1.9E-2</v>
      </c>
      <c r="K76" s="53">
        <v>1.1000000000000001E-3</v>
      </c>
      <c r="L76" s="53">
        <v>8.0000000000000002E-3</v>
      </c>
      <c r="M76" s="53">
        <v>1.2999999999999999E-3</v>
      </c>
      <c r="N76" s="53">
        <v>0.10342999999999999</v>
      </c>
      <c r="O76" s="54"/>
      <c r="P76" s="52">
        <v>121.33</v>
      </c>
      <c r="Q76" s="52">
        <v>3.48</v>
      </c>
      <c r="R76" s="52">
        <v>143.69999999999999</v>
      </c>
      <c r="S76" s="52">
        <v>10.1</v>
      </c>
      <c r="T76" s="52">
        <v>617</v>
      </c>
      <c r="U76" s="52">
        <v>143</v>
      </c>
      <c r="V76" s="52">
        <v>123.03</v>
      </c>
      <c r="W76" s="52">
        <v>3.39</v>
      </c>
      <c r="X76" s="54"/>
      <c r="Y76" s="55">
        <v>17.414965986394556</v>
      </c>
      <c r="AA76" s="60"/>
      <c r="AB76" s="60"/>
      <c r="AC76" s="60"/>
      <c r="AD76" s="60"/>
      <c r="AE76" s="60"/>
      <c r="AF76" s="60"/>
      <c r="AG76" s="60"/>
      <c r="AH76" s="60"/>
    </row>
    <row r="77" spans="1:34" s="60" customFormat="1">
      <c r="A77" s="21" t="s">
        <v>84</v>
      </c>
      <c r="B77" s="5">
        <v>185</v>
      </c>
      <c r="C77" s="5">
        <v>68</v>
      </c>
      <c r="D77" s="4">
        <v>0.36756756756756759</v>
      </c>
      <c r="E77" s="4"/>
      <c r="F77" s="4">
        <v>5.04E-2</v>
      </c>
      <c r="G77" s="4">
        <v>6.3E-3</v>
      </c>
      <c r="H77" s="4">
        <v>0.128</v>
      </c>
      <c r="I77" s="4">
        <v>1.4E-2</v>
      </c>
      <c r="J77" s="4">
        <v>1.866E-2</v>
      </c>
      <c r="K77" s="4">
        <v>8.4000000000000003E-4</v>
      </c>
      <c r="L77" s="4">
        <v>6.3800000000000003E-3</v>
      </c>
      <c r="M77" s="4">
        <v>6.9999999999999999E-4</v>
      </c>
      <c r="N77" s="4">
        <v>-0.31291999999999998</v>
      </c>
      <c r="O77" s="5"/>
      <c r="P77" s="34">
        <v>119.18</v>
      </c>
      <c r="Q77" s="34">
        <v>2.66</v>
      </c>
      <c r="R77" s="34">
        <v>122.3</v>
      </c>
      <c r="S77" s="34">
        <v>6.3</v>
      </c>
      <c r="T77" s="34">
        <v>212</v>
      </c>
      <c r="U77" s="34">
        <v>145</v>
      </c>
      <c r="V77" s="34">
        <v>119.85</v>
      </c>
      <c r="W77" s="34">
        <v>2.1</v>
      </c>
      <c r="X77" s="5"/>
      <c r="Y77" s="38">
        <v>2.2950819672131124</v>
      </c>
    </row>
    <row r="78" spans="1:34" s="101" customFormat="1">
      <c r="A78" s="51" t="s">
        <v>83</v>
      </c>
      <c r="B78" s="54">
        <v>154</v>
      </c>
      <c r="C78" s="54">
        <v>62</v>
      </c>
      <c r="D78" s="53">
        <v>0.40259740259740262</v>
      </c>
      <c r="E78" s="53"/>
      <c r="F78" s="53">
        <v>5.6500000000000002E-2</v>
      </c>
      <c r="G78" s="53">
        <v>6.6E-3</v>
      </c>
      <c r="H78" s="53">
        <v>0.14899999999999999</v>
      </c>
      <c r="I78" s="53">
        <v>0.02</v>
      </c>
      <c r="J78" s="53">
        <v>1.89E-2</v>
      </c>
      <c r="K78" s="53">
        <v>1.5E-3</v>
      </c>
      <c r="L78" s="53">
        <v>5.5100000000000001E-3</v>
      </c>
      <c r="M78" s="53">
        <v>5.5000000000000003E-4</v>
      </c>
      <c r="N78" s="53">
        <v>0.17693</v>
      </c>
      <c r="O78" s="54"/>
      <c r="P78" s="52">
        <v>120.7</v>
      </c>
      <c r="Q78" s="52">
        <v>4.75</v>
      </c>
      <c r="R78" s="52">
        <v>141.03</v>
      </c>
      <c r="S78" s="52">
        <v>8.84</v>
      </c>
      <c r="T78" s="52">
        <v>471</v>
      </c>
      <c r="U78" s="52">
        <v>129</v>
      </c>
      <c r="V78" s="52">
        <v>124.17</v>
      </c>
      <c r="W78" s="52">
        <v>4.4800000000000004</v>
      </c>
      <c r="X78" s="54"/>
      <c r="Y78" s="55">
        <v>13.785714285714285</v>
      </c>
      <c r="AA78" s="60"/>
      <c r="AB78" s="60"/>
      <c r="AC78" s="60"/>
      <c r="AD78" s="60"/>
      <c r="AE78" s="60"/>
      <c r="AF78" s="60"/>
      <c r="AG78" s="60"/>
      <c r="AH78" s="60"/>
    </row>
    <row r="79" spans="1:34" s="60" customFormat="1">
      <c r="A79" s="21" t="s">
        <v>82</v>
      </c>
      <c r="B79" s="5">
        <v>101</v>
      </c>
      <c r="C79" s="5">
        <v>32</v>
      </c>
      <c r="D79" s="4">
        <v>0.31683168316831684</v>
      </c>
      <c r="E79" s="4"/>
      <c r="F79" s="4">
        <v>4.87E-2</v>
      </c>
      <c r="G79" s="4">
        <v>9.4000000000000004E-3</v>
      </c>
      <c r="H79" s="4">
        <v>0.11799999999999999</v>
      </c>
      <c r="I79" s="4">
        <v>2.1999999999999999E-2</v>
      </c>
      <c r="J79" s="4">
        <v>1.78E-2</v>
      </c>
      <c r="K79" s="4">
        <v>1E-3</v>
      </c>
      <c r="L79" s="4">
        <v>6.0299999999999998E-3</v>
      </c>
      <c r="M79" s="4">
        <v>8.8000000000000003E-4</v>
      </c>
      <c r="N79" s="4">
        <v>7.6782999999999999E-3</v>
      </c>
      <c r="O79" s="5"/>
      <c r="P79" s="34">
        <v>113.74</v>
      </c>
      <c r="Q79" s="34">
        <v>3.17</v>
      </c>
      <c r="R79" s="34">
        <v>113.26</v>
      </c>
      <c r="S79" s="34">
        <v>9.99</v>
      </c>
      <c r="T79" s="34">
        <v>132</v>
      </c>
      <c r="U79" s="34">
        <v>227</v>
      </c>
      <c r="V79" s="34">
        <v>113.69</v>
      </c>
      <c r="W79" s="34">
        <v>3.03</v>
      </c>
      <c r="X79" s="5"/>
      <c r="Y79" s="38">
        <v>-2.1621621621621672</v>
      </c>
    </row>
    <row r="80" spans="1:34" s="101" customFormat="1">
      <c r="A80" s="51" t="s">
        <v>81</v>
      </c>
      <c r="B80" s="54">
        <v>129</v>
      </c>
      <c r="C80" s="54">
        <v>45</v>
      </c>
      <c r="D80" s="53">
        <v>0.34883720930232559</v>
      </c>
      <c r="E80" s="53"/>
      <c r="F80" s="53">
        <v>5.2499999999999998E-2</v>
      </c>
      <c r="G80" s="53">
        <v>8.5000000000000006E-3</v>
      </c>
      <c r="H80" s="53">
        <v>0.13</v>
      </c>
      <c r="I80" s="53">
        <v>1.7999999999999999E-2</v>
      </c>
      <c r="J80" s="53">
        <v>1.703E-2</v>
      </c>
      <c r="K80" s="53">
        <v>6.8000000000000005E-4</v>
      </c>
      <c r="L80" s="53">
        <v>4.8900000000000002E-3</v>
      </c>
      <c r="M80" s="53">
        <v>8.8000000000000003E-4</v>
      </c>
      <c r="N80" s="53">
        <v>-6.0163000000000001E-2</v>
      </c>
      <c r="O80" s="54"/>
      <c r="P80" s="52">
        <v>108.86</v>
      </c>
      <c r="Q80" s="52">
        <v>2.16</v>
      </c>
      <c r="R80" s="52">
        <v>124.1</v>
      </c>
      <c r="S80" s="52">
        <v>8.09</v>
      </c>
      <c r="T80" s="52">
        <v>306</v>
      </c>
      <c r="U80" s="52">
        <v>184</v>
      </c>
      <c r="V80" s="52">
        <v>110.04</v>
      </c>
      <c r="W80" s="52">
        <v>2.0499999999999998</v>
      </c>
      <c r="X80" s="54"/>
      <c r="Y80" s="55">
        <v>11.544715447154474</v>
      </c>
      <c r="AA80" s="60"/>
      <c r="AB80" s="60"/>
      <c r="AC80" s="60"/>
      <c r="AD80" s="60"/>
      <c r="AE80" s="60"/>
      <c r="AF80" s="60"/>
      <c r="AG80" s="60"/>
      <c r="AH80" s="60"/>
    </row>
    <row r="81" spans="1:34" s="60" customFormat="1">
      <c r="A81" s="21" t="s">
        <v>80</v>
      </c>
      <c r="B81" s="5">
        <v>478</v>
      </c>
      <c r="C81" s="5">
        <v>289</v>
      </c>
      <c r="D81" s="4">
        <v>0.60460251046025104</v>
      </c>
      <c r="E81" s="4"/>
      <c r="F81" s="4">
        <v>5.0900000000000001E-2</v>
      </c>
      <c r="G81" s="4">
        <v>4.4999999999999997E-3</v>
      </c>
      <c r="H81" s="4">
        <v>0.124</v>
      </c>
      <c r="I81" s="4">
        <v>0.01</v>
      </c>
      <c r="J81" s="4">
        <v>1.7749999999999998E-2</v>
      </c>
      <c r="K81" s="4">
        <v>5.1999999999999995E-4</v>
      </c>
      <c r="L81" s="4">
        <v>5.2399999999999999E-3</v>
      </c>
      <c r="M81" s="4">
        <v>3.6999999999999999E-4</v>
      </c>
      <c r="N81" s="4">
        <v>0.29788999999999999</v>
      </c>
      <c r="O81" s="5"/>
      <c r="P81" s="34">
        <v>113.42</v>
      </c>
      <c r="Q81" s="34">
        <v>1.65</v>
      </c>
      <c r="R81" s="34">
        <v>118.69</v>
      </c>
      <c r="S81" s="34">
        <v>4.5199999999999996</v>
      </c>
      <c r="T81" s="34">
        <v>235</v>
      </c>
      <c r="U81" s="34">
        <v>102</v>
      </c>
      <c r="V81" s="34">
        <v>113.56</v>
      </c>
      <c r="W81" s="34">
        <v>1.64</v>
      </c>
      <c r="X81" s="5"/>
      <c r="Y81" s="38">
        <v>3.8167938931297707</v>
      </c>
    </row>
    <row r="82" spans="1:34" s="101" customFormat="1">
      <c r="A82" s="51" t="s">
        <v>79</v>
      </c>
      <c r="B82" s="54">
        <v>139</v>
      </c>
      <c r="C82" s="54">
        <v>40</v>
      </c>
      <c r="D82" s="53">
        <v>0.28776978417266186</v>
      </c>
      <c r="E82" s="53"/>
      <c r="F82" s="53">
        <v>5.7200000000000001E-2</v>
      </c>
      <c r="G82" s="53">
        <v>8.3999999999999995E-3</v>
      </c>
      <c r="H82" s="53">
        <v>0.13700000000000001</v>
      </c>
      <c r="I82" s="53">
        <v>1.9E-2</v>
      </c>
      <c r="J82" s="53">
        <v>1.7389999999999999E-2</v>
      </c>
      <c r="K82" s="53">
        <v>7.1000000000000002E-4</v>
      </c>
      <c r="L82" s="53">
        <v>5.6699999999999997E-3</v>
      </c>
      <c r="M82" s="53">
        <v>8.7000000000000001E-4</v>
      </c>
      <c r="N82" s="53">
        <v>5.9378E-2</v>
      </c>
      <c r="O82" s="54"/>
      <c r="P82" s="52">
        <v>111.14</v>
      </c>
      <c r="Q82" s="52">
        <v>2.25</v>
      </c>
      <c r="R82" s="52">
        <v>130.37</v>
      </c>
      <c r="S82" s="52">
        <v>8.48</v>
      </c>
      <c r="T82" s="52">
        <v>498</v>
      </c>
      <c r="U82" s="52">
        <v>162</v>
      </c>
      <c r="V82" s="52">
        <v>112.12</v>
      </c>
      <c r="W82" s="52">
        <v>2.21</v>
      </c>
      <c r="X82" s="54"/>
      <c r="Y82" s="55">
        <v>13.875968992248065</v>
      </c>
      <c r="AA82" s="60"/>
      <c r="AB82" s="60"/>
      <c r="AC82" s="60"/>
      <c r="AD82" s="60"/>
      <c r="AE82" s="60"/>
      <c r="AF82" s="60"/>
      <c r="AG82" s="60"/>
      <c r="AH82" s="60"/>
    </row>
    <row r="83" spans="1:34" s="60" customFormat="1">
      <c r="A83" s="21" t="s">
        <v>78</v>
      </c>
      <c r="B83" s="5">
        <v>118</v>
      </c>
      <c r="C83" s="5">
        <v>41</v>
      </c>
      <c r="D83" s="4">
        <v>0.34745762711864409</v>
      </c>
      <c r="E83" s="4"/>
      <c r="F83" s="4">
        <v>5.1299999999999998E-2</v>
      </c>
      <c r="G83" s="4">
        <v>7.3000000000000001E-3</v>
      </c>
      <c r="H83" s="4">
        <v>0.129</v>
      </c>
      <c r="I83" s="4">
        <v>1.7000000000000001E-2</v>
      </c>
      <c r="J83" s="4">
        <v>1.7909999999999999E-2</v>
      </c>
      <c r="K83" s="4">
        <v>8.4000000000000003E-4</v>
      </c>
      <c r="L83" s="4">
        <v>5.7000000000000002E-3</v>
      </c>
      <c r="M83" s="4">
        <v>8.3000000000000001E-4</v>
      </c>
      <c r="N83" s="4">
        <v>-0.14938000000000001</v>
      </c>
      <c r="O83" s="5"/>
      <c r="P83" s="34">
        <v>114.43</v>
      </c>
      <c r="Q83" s="34">
        <v>2.66</v>
      </c>
      <c r="R83" s="34">
        <v>123.2</v>
      </c>
      <c r="S83" s="34">
        <v>7.64</v>
      </c>
      <c r="T83" s="34">
        <v>253</v>
      </c>
      <c r="U83" s="34">
        <v>164</v>
      </c>
      <c r="V83" s="34">
        <v>115.66</v>
      </c>
      <c r="W83" s="34">
        <v>2.38</v>
      </c>
      <c r="X83" s="5"/>
      <c r="Y83" s="38">
        <v>6.2295081967213068</v>
      </c>
    </row>
    <row r="84" spans="1:34" s="60" customFormat="1">
      <c r="A84" s="21" t="s">
        <v>77</v>
      </c>
      <c r="B84" s="5">
        <v>210</v>
      </c>
      <c r="C84" s="5">
        <v>53</v>
      </c>
      <c r="D84" s="4">
        <v>0.25238095238095237</v>
      </c>
      <c r="E84" s="4"/>
      <c r="F84" s="4">
        <v>5.3199999999999997E-2</v>
      </c>
      <c r="G84" s="4">
        <v>5.4000000000000003E-3</v>
      </c>
      <c r="H84" s="4">
        <v>0.13300000000000001</v>
      </c>
      <c r="I84" s="4">
        <v>1.2999999999999999E-2</v>
      </c>
      <c r="J84" s="4">
        <v>1.7860000000000001E-2</v>
      </c>
      <c r="K84" s="4">
        <v>7.1000000000000002E-4</v>
      </c>
      <c r="L84" s="4">
        <v>7.28E-3</v>
      </c>
      <c r="M84" s="4">
        <v>8.9999999999999998E-4</v>
      </c>
      <c r="N84" s="4">
        <v>0.10782</v>
      </c>
      <c r="O84" s="5"/>
      <c r="P84" s="34">
        <v>114.12</v>
      </c>
      <c r="Q84" s="34">
        <v>2.25</v>
      </c>
      <c r="R84" s="34">
        <v>126.79</v>
      </c>
      <c r="S84" s="34">
        <v>5.83</v>
      </c>
      <c r="T84" s="34">
        <v>336</v>
      </c>
      <c r="U84" s="34">
        <v>115</v>
      </c>
      <c r="V84" s="34">
        <v>115.37</v>
      </c>
      <c r="W84" s="34">
        <v>2.17</v>
      </c>
      <c r="X84" s="5"/>
      <c r="Y84" s="38">
        <v>10.859375000000004</v>
      </c>
    </row>
    <row r="85" spans="1:34" s="60" customFormat="1">
      <c r="A85" s="21" t="s">
        <v>76</v>
      </c>
      <c r="B85" s="5">
        <v>107</v>
      </c>
      <c r="C85" s="5">
        <v>41</v>
      </c>
      <c r="D85" s="4">
        <v>0.38317757009345793</v>
      </c>
      <c r="E85" s="4"/>
      <c r="F85" s="4">
        <v>4.7500000000000001E-2</v>
      </c>
      <c r="G85" s="4">
        <v>7.6E-3</v>
      </c>
      <c r="H85" s="4">
        <v>0.124</v>
      </c>
      <c r="I85" s="4">
        <v>0.02</v>
      </c>
      <c r="J85" s="4">
        <v>1.78E-2</v>
      </c>
      <c r="K85" s="4">
        <v>1.1000000000000001E-3</v>
      </c>
      <c r="L85" s="4">
        <v>4.8300000000000001E-3</v>
      </c>
      <c r="M85" s="4">
        <v>8.1999999999999998E-4</v>
      </c>
      <c r="N85" s="4">
        <v>0.12640000000000001</v>
      </c>
      <c r="O85" s="5"/>
      <c r="P85" s="34">
        <v>113.74</v>
      </c>
      <c r="Q85" s="34">
        <v>3.48</v>
      </c>
      <c r="R85" s="34">
        <v>118.69</v>
      </c>
      <c r="S85" s="34">
        <v>9.0299999999999994</v>
      </c>
      <c r="T85" s="34">
        <v>73.400000000000006</v>
      </c>
      <c r="U85" s="34">
        <v>190.2</v>
      </c>
      <c r="V85" s="34">
        <v>114.2</v>
      </c>
      <c r="W85" s="34">
        <v>3.37</v>
      </c>
      <c r="X85" s="5"/>
      <c r="Y85" s="38">
        <v>2.1551724137931036</v>
      </c>
    </row>
    <row r="86" spans="1:34" s="60" customFormat="1">
      <c r="A86" s="21" t="s">
        <v>75</v>
      </c>
      <c r="B86" s="5">
        <v>110</v>
      </c>
      <c r="C86" s="5">
        <v>37</v>
      </c>
      <c r="D86" s="4">
        <v>0.33636363636363636</v>
      </c>
      <c r="E86" s="4"/>
      <c r="F86" s="4">
        <v>5.6000000000000001E-2</v>
      </c>
      <c r="G86" s="4">
        <v>1.0999999999999999E-2</v>
      </c>
      <c r="H86" s="4">
        <v>0.128</v>
      </c>
      <c r="I86" s="4">
        <v>2.3E-2</v>
      </c>
      <c r="J86" s="4">
        <v>1.738E-2</v>
      </c>
      <c r="K86" s="4">
        <v>8.5999999999999998E-4</v>
      </c>
      <c r="L86" s="4">
        <v>6.9100000000000003E-3</v>
      </c>
      <c r="M86" s="4">
        <v>9.3000000000000005E-4</v>
      </c>
      <c r="N86" s="4">
        <v>-0.10267</v>
      </c>
      <c r="O86" s="5"/>
      <c r="P86" s="34">
        <v>111.08</v>
      </c>
      <c r="Q86" s="34">
        <v>2.72</v>
      </c>
      <c r="R86" s="34">
        <v>122.3</v>
      </c>
      <c r="S86" s="34">
        <v>10.4</v>
      </c>
      <c r="T86" s="34">
        <v>451</v>
      </c>
      <c r="U86" s="34">
        <v>218</v>
      </c>
      <c r="V86" s="34">
        <v>112.03</v>
      </c>
      <c r="W86" s="34">
        <v>2.56</v>
      </c>
      <c r="X86" s="5"/>
      <c r="Y86" s="38">
        <v>7.4166666666666714</v>
      </c>
    </row>
    <row r="87" spans="1:34" s="60" customFormat="1">
      <c r="A87" s="21" t="s">
        <v>74</v>
      </c>
      <c r="B87" s="5">
        <v>338</v>
      </c>
      <c r="C87" s="5">
        <v>126</v>
      </c>
      <c r="D87" s="4">
        <v>0.37278106508875741</v>
      </c>
      <c r="E87" s="4"/>
      <c r="F87" s="4">
        <v>4.5400000000000003E-2</v>
      </c>
      <c r="G87" s="4">
        <v>4.4999999999999997E-3</v>
      </c>
      <c r="H87" s="4">
        <v>0.1111</v>
      </c>
      <c r="I87" s="4">
        <v>9.5999999999999992E-3</v>
      </c>
      <c r="J87" s="4">
        <v>1.7489999999999999E-2</v>
      </c>
      <c r="K87" s="4">
        <v>5.9999999999999995E-4</v>
      </c>
      <c r="L87" s="4">
        <v>5.5100000000000001E-3</v>
      </c>
      <c r="M87" s="4">
        <v>4.4000000000000002E-4</v>
      </c>
      <c r="N87" s="4">
        <v>-2.9076000000000001E-2</v>
      </c>
      <c r="O87" s="5"/>
      <c r="P87" s="34">
        <v>111.77</v>
      </c>
      <c r="Q87" s="34">
        <v>1.9</v>
      </c>
      <c r="R87" s="34">
        <v>106.97</v>
      </c>
      <c r="S87" s="34">
        <v>4.3899999999999997</v>
      </c>
      <c r="T87" s="34">
        <v>1.4999999999999999E-4</v>
      </c>
      <c r="U87" s="34">
        <v>110.64796</v>
      </c>
      <c r="V87" s="34">
        <v>110.98</v>
      </c>
      <c r="W87" s="34">
        <v>1.72</v>
      </c>
      <c r="X87" s="5"/>
      <c r="Y87" s="38">
        <v>-4.8780487804878074</v>
      </c>
    </row>
    <row r="88" spans="1:34" s="60" customFormat="1">
      <c r="A88" s="21" t="s">
        <v>73</v>
      </c>
      <c r="B88" s="5">
        <v>151</v>
      </c>
      <c r="C88" s="5">
        <v>61</v>
      </c>
      <c r="D88" s="4">
        <v>0.40397350993377484</v>
      </c>
      <c r="E88" s="4"/>
      <c r="F88" s="4">
        <v>5.1499999999999997E-2</v>
      </c>
      <c r="G88" s="4">
        <v>7.0000000000000001E-3</v>
      </c>
      <c r="H88" s="4">
        <v>0.123</v>
      </c>
      <c r="I88" s="4">
        <v>1.4999999999999999E-2</v>
      </c>
      <c r="J88" s="4">
        <v>1.7430000000000001E-2</v>
      </c>
      <c r="K88" s="4">
        <v>8.0000000000000004E-4</v>
      </c>
      <c r="L88" s="4">
        <v>5.7600000000000004E-3</v>
      </c>
      <c r="M88" s="4">
        <v>7.3999999999999999E-4</v>
      </c>
      <c r="N88" s="4">
        <v>-0.11355999999999999</v>
      </c>
      <c r="O88" s="5"/>
      <c r="P88" s="34">
        <v>111.39</v>
      </c>
      <c r="Q88" s="34">
        <v>2.5299999999999998</v>
      </c>
      <c r="R88" s="34">
        <v>117.79</v>
      </c>
      <c r="S88" s="34">
        <v>6.78</v>
      </c>
      <c r="T88" s="34">
        <v>262</v>
      </c>
      <c r="U88" s="34">
        <v>156</v>
      </c>
      <c r="V88" s="34">
        <v>112.34</v>
      </c>
      <c r="W88" s="34">
        <v>2.2799999999999998</v>
      </c>
      <c r="X88" s="5"/>
      <c r="Y88" s="38">
        <v>6.3865546218487346</v>
      </c>
    </row>
    <row r="89" spans="1:34" s="60" customFormat="1">
      <c r="A89" s="21" t="s">
        <v>72</v>
      </c>
      <c r="B89" s="5">
        <v>206</v>
      </c>
      <c r="C89" s="5">
        <v>95</v>
      </c>
      <c r="D89" s="4">
        <v>0.46116504854368934</v>
      </c>
      <c r="E89" s="4"/>
      <c r="F89" s="4">
        <v>4.5699999999999998E-2</v>
      </c>
      <c r="G89" s="4">
        <v>5.7000000000000002E-3</v>
      </c>
      <c r="H89" s="4">
        <v>0.112</v>
      </c>
      <c r="I89" s="4">
        <v>1.2E-2</v>
      </c>
      <c r="J89" s="4">
        <v>1.7610000000000001E-2</v>
      </c>
      <c r="K89" s="4">
        <v>7.3999999999999999E-4</v>
      </c>
      <c r="L89" s="4">
        <v>5.5799999999999999E-3</v>
      </c>
      <c r="M89" s="4">
        <v>5.0000000000000001E-4</v>
      </c>
      <c r="N89" s="4">
        <v>-0.11713999999999999</v>
      </c>
      <c r="O89" s="5"/>
      <c r="P89" s="34">
        <v>112.53</v>
      </c>
      <c r="Q89" s="34">
        <v>2.34</v>
      </c>
      <c r="R89" s="34">
        <v>107.79</v>
      </c>
      <c r="S89" s="34">
        <v>5.48</v>
      </c>
      <c r="T89" s="34">
        <v>1.8000000000000001E-4</v>
      </c>
      <c r="U89" s="34">
        <v>154.97995</v>
      </c>
      <c r="V89" s="34">
        <v>111.67</v>
      </c>
      <c r="W89" s="34">
        <v>2.0499999999999998</v>
      </c>
      <c r="X89" s="5"/>
      <c r="Y89" s="38">
        <v>-4.166666666666667</v>
      </c>
    </row>
    <row r="90" spans="1:34" s="60" customFormat="1" ht="15.75" thickBot="1">
      <c r="A90" s="20" t="s">
        <v>71</v>
      </c>
      <c r="B90" s="3">
        <v>139</v>
      </c>
      <c r="C90" s="3">
        <v>40</v>
      </c>
      <c r="D90" s="2">
        <v>0.28776978417266186</v>
      </c>
      <c r="E90" s="2"/>
      <c r="F90" s="2">
        <v>4.6399999999999997E-2</v>
      </c>
      <c r="G90" s="2">
        <v>7.1000000000000004E-3</v>
      </c>
      <c r="H90" s="2">
        <v>0.11899999999999999</v>
      </c>
      <c r="I90" s="2">
        <v>1.7999999999999999E-2</v>
      </c>
      <c r="J90" s="2">
        <v>1.7760000000000001E-2</v>
      </c>
      <c r="K90" s="2">
        <v>7.6999999999999996E-4</v>
      </c>
      <c r="L90" s="2">
        <v>6.1999999999999998E-3</v>
      </c>
      <c r="M90" s="2">
        <v>1E-3</v>
      </c>
      <c r="N90" s="2">
        <v>0.20519999999999999</v>
      </c>
      <c r="O90" s="3"/>
      <c r="P90" s="36">
        <v>113.48</v>
      </c>
      <c r="Q90" s="36">
        <v>2.44</v>
      </c>
      <c r="R90" s="36">
        <v>114.17</v>
      </c>
      <c r="S90" s="36">
        <v>8.17</v>
      </c>
      <c r="T90" s="36">
        <v>17.399999999999999</v>
      </c>
      <c r="U90" s="36">
        <v>183.8</v>
      </c>
      <c r="V90" s="36">
        <v>113.5</v>
      </c>
      <c r="W90" s="36">
        <v>2.4300000000000002</v>
      </c>
      <c r="X90" s="3"/>
      <c r="Y90" s="69">
        <v>1.3043478260869565</v>
      </c>
    </row>
    <row r="94" spans="1:34" s="32" customFormat="1">
      <c r="A94" s="12"/>
      <c r="B94" s="75"/>
      <c r="C94" s="75"/>
      <c r="D94" s="75"/>
      <c r="E94" s="75"/>
      <c r="F94" s="75"/>
      <c r="G94" s="75"/>
      <c r="H94" s="75"/>
      <c r="I94" s="75" t="s">
        <v>143</v>
      </c>
      <c r="J94" s="75"/>
      <c r="K94" s="75"/>
      <c r="L94" s="76"/>
      <c r="M94" s="76"/>
      <c r="N94" s="76"/>
      <c r="O94" s="75"/>
      <c r="P94" s="85"/>
      <c r="Q94" s="85"/>
      <c r="R94" s="85"/>
      <c r="S94" s="85" t="s">
        <v>38</v>
      </c>
      <c r="T94" s="85"/>
      <c r="U94" s="85"/>
      <c r="V94" s="85"/>
      <c r="W94" s="85"/>
      <c r="X94" s="75"/>
      <c r="Y94" s="75"/>
    </row>
    <row r="95" spans="1:34" s="32" customFormat="1" ht="30.75" thickBot="1">
      <c r="A95" s="11" t="s">
        <v>37</v>
      </c>
      <c r="B95" s="77" t="s">
        <v>169</v>
      </c>
      <c r="C95" s="77" t="s">
        <v>170</v>
      </c>
      <c r="D95" s="77" t="s">
        <v>36</v>
      </c>
      <c r="E95" s="77"/>
      <c r="F95" s="77" t="s">
        <v>171</v>
      </c>
      <c r="G95" s="77" t="s">
        <v>167</v>
      </c>
      <c r="H95" s="77" t="s">
        <v>172</v>
      </c>
      <c r="I95" s="77" t="s">
        <v>167</v>
      </c>
      <c r="J95" s="77" t="s">
        <v>173</v>
      </c>
      <c r="K95" s="77" t="s">
        <v>167</v>
      </c>
      <c r="L95" s="77" t="s">
        <v>174</v>
      </c>
      <c r="M95" s="77" t="s">
        <v>167</v>
      </c>
      <c r="N95" s="77" t="s">
        <v>35</v>
      </c>
      <c r="O95" s="78"/>
      <c r="P95" s="86" t="s">
        <v>173</v>
      </c>
      <c r="Q95" s="86" t="s">
        <v>168</v>
      </c>
      <c r="R95" s="86" t="s">
        <v>172</v>
      </c>
      <c r="S95" s="86" t="s">
        <v>168</v>
      </c>
      <c r="T95" s="86" t="s">
        <v>171</v>
      </c>
      <c r="U95" s="86" t="s">
        <v>168</v>
      </c>
      <c r="V95" s="87" t="s">
        <v>34</v>
      </c>
      <c r="W95" s="86" t="s">
        <v>168</v>
      </c>
      <c r="X95" s="77"/>
      <c r="Y95" s="77" t="s">
        <v>33</v>
      </c>
    </row>
    <row r="96" spans="1:34" ht="15.75">
      <c r="A96" s="25" t="s">
        <v>140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88"/>
      <c r="Q96" s="88"/>
      <c r="R96" s="88"/>
      <c r="S96" s="88"/>
      <c r="T96" s="88"/>
      <c r="U96" s="88"/>
      <c r="V96" s="89"/>
      <c r="W96" s="88"/>
      <c r="X96" s="10"/>
      <c r="Y96" s="10"/>
    </row>
    <row r="97" spans="1:25">
      <c r="A97" s="21" t="s">
        <v>149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0"/>
      <c r="Q97" s="90"/>
      <c r="R97" s="90"/>
      <c r="S97" s="90"/>
      <c r="T97" s="90"/>
      <c r="U97" s="90"/>
      <c r="V97" s="91"/>
      <c r="W97" s="90"/>
      <c r="X97" s="9"/>
      <c r="Y97" s="9"/>
    </row>
    <row r="98" spans="1:25" ht="15.75" thickBot="1">
      <c r="A98" s="20" t="s">
        <v>155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92"/>
      <c r="Q98" s="92"/>
      <c r="R98" s="92"/>
      <c r="S98" s="92"/>
      <c r="T98" s="92"/>
      <c r="U98" s="92"/>
      <c r="V98" s="93"/>
      <c r="W98" s="92"/>
      <c r="X98" s="8"/>
      <c r="Y98" s="8"/>
    </row>
    <row r="99" spans="1:25" s="60" customFormat="1">
      <c r="A99" s="133" t="s">
        <v>70</v>
      </c>
      <c r="B99" s="121">
        <v>162</v>
      </c>
      <c r="C99" s="121">
        <v>53</v>
      </c>
      <c r="D99" s="100">
        <v>0.3271604938271605</v>
      </c>
      <c r="E99" s="121"/>
      <c r="F99" s="100">
        <v>5.1900000000000002E-2</v>
      </c>
      <c r="G99" s="100">
        <v>8.3000000000000001E-3</v>
      </c>
      <c r="H99" s="100">
        <v>0.11899999999999999</v>
      </c>
      <c r="I99" s="100">
        <v>1.7999999999999999E-2</v>
      </c>
      <c r="J99" s="100">
        <v>1.7080000000000001E-2</v>
      </c>
      <c r="K99" s="100">
        <v>8.0000000000000004E-4</v>
      </c>
      <c r="L99" s="100">
        <v>5.8799999999999998E-3</v>
      </c>
      <c r="M99" s="100">
        <v>6.0999999999999997E-4</v>
      </c>
      <c r="N99" s="100">
        <v>-2.5975000000000002E-2</v>
      </c>
      <c r="O99" s="121"/>
      <c r="P99" s="122">
        <v>109.18</v>
      </c>
      <c r="Q99" s="122">
        <v>2.54</v>
      </c>
      <c r="R99" s="122">
        <v>114.17</v>
      </c>
      <c r="S99" s="122">
        <v>8.17</v>
      </c>
      <c r="T99" s="122">
        <v>280</v>
      </c>
      <c r="U99" s="122">
        <v>183</v>
      </c>
      <c r="V99" s="122">
        <v>109.64</v>
      </c>
      <c r="W99" s="122">
        <v>2.4</v>
      </c>
      <c r="X99" s="121"/>
      <c r="Y99" s="134">
        <v>7.4576271186440657</v>
      </c>
    </row>
    <row r="100" spans="1:25" s="101" customFormat="1">
      <c r="A100" s="51" t="s">
        <v>69</v>
      </c>
      <c r="B100" s="54">
        <v>168</v>
      </c>
      <c r="C100" s="54">
        <v>53</v>
      </c>
      <c r="D100" s="53">
        <v>0.31547619047619047</v>
      </c>
      <c r="E100" s="54"/>
      <c r="F100" s="53">
        <v>5.9299999999999999E-2</v>
      </c>
      <c r="G100" s="53">
        <v>8.3999999999999995E-3</v>
      </c>
      <c r="H100" s="53">
        <v>0.15</v>
      </c>
      <c r="I100" s="53">
        <v>2.1999999999999999E-2</v>
      </c>
      <c r="J100" s="53">
        <v>1.821E-2</v>
      </c>
      <c r="K100" s="53">
        <v>6.8000000000000005E-4</v>
      </c>
      <c r="L100" s="53">
        <v>6.0000000000000001E-3</v>
      </c>
      <c r="M100" s="53">
        <v>8.9999999999999998E-4</v>
      </c>
      <c r="N100" s="53">
        <v>0.16188</v>
      </c>
      <c r="O100" s="54"/>
      <c r="P100" s="52">
        <v>116.33</v>
      </c>
      <c r="Q100" s="52">
        <v>2.15</v>
      </c>
      <c r="R100" s="52">
        <v>141.91</v>
      </c>
      <c r="S100" s="52">
        <v>9.7100000000000009</v>
      </c>
      <c r="T100" s="52">
        <v>577</v>
      </c>
      <c r="U100" s="52">
        <v>154</v>
      </c>
      <c r="V100" s="52">
        <v>116.64</v>
      </c>
      <c r="W100" s="52">
        <v>2.15</v>
      </c>
      <c r="X100" s="54"/>
      <c r="Y100" s="59">
        <v>16.928571428571431</v>
      </c>
    </row>
    <row r="101" spans="1:25" s="60" customFormat="1">
      <c r="A101" s="63" t="s">
        <v>68</v>
      </c>
      <c r="B101" s="64">
        <v>259</v>
      </c>
      <c r="C101" s="64">
        <v>143</v>
      </c>
      <c r="D101" s="65">
        <v>0.55212355212355213</v>
      </c>
      <c r="E101" s="64"/>
      <c r="F101" s="65">
        <v>4.9200000000000001E-2</v>
      </c>
      <c r="G101" s="65">
        <v>6.1000000000000004E-3</v>
      </c>
      <c r="H101" s="65">
        <v>0.11899999999999999</v>
      </c>
      <c r="I101" s="65">
        <v>1.4E-2</v>
      </c>
      <c r="J101" s="65">
        <v>1.745E-2</v>
      </c>
      <c r="K101" s="65">
        <v>7.3999999999999999E-4</v>
      </c>
      <c r="L101" s="65">
        <v>5.5900000000000004E-3</v>
      </c>
      <c r="M101" s="65">
        <v>5.0000000000000001E-4</v>
      </c>
      <c r="N101" s="65">
        <v>0.1047</v>
      </c>
      <c r="O101" s="64"/>
      <c r="P101" s="98">
        <v>111.52</v>
      </c>
      <c r="Q101" s="98">
        <v>2.34</v>
      </c>
      <c r="R101" s="98">
        <v>114.17</v>
      </c>
      <c r="S101" s="98">
        <v>6.35</v>
      </c>
      <c r="T101" s="98">
        <v>156</v>
      </c>
      <c r="U101" s="98">
        <v>145</v>
      </c>
      <c r="V101" s="98">
        <v>111.76</v>
      </c>
      <c r="W101" s="98">
        <v>2.27</v>
      </c>
      <c r="X101" s="64"/>
      <c r="Y101" s="118">
        <v>3.8793103448275863</v>
      </c>
    </row>
    <row r="102" spans="1:25" s="39" customFormat="1">
      <c r="A102" s="61" t="s">
        <v>156</v>
      </c>
      <c r="B102" s="39">
        <v>180</v>
      </c>
      <c r="C102" s="39">
        <v>80</v>
      </c>
      <c r="D102" s="40">
        <f t="shared" ref="D102" si="5">IF(C102="","",C102/B102)</f>
        <v>0.44444444444444442</v>
      </c>
      <c r="E102" s="40"/>
      <c r="F102" s="40">
        <v>4.8500000000000001E-2</v>
      </c>
      <c r="G102" s="40">
        <v>6.6E-3</v>
      </c>
      <c r="H102" s="40">
        <v>0.115</v>
      </c>
      <c r="I102" s="40">
        <v>1.4E-2</v>
      </c>
      <c r="J102" s="40">
        <v>1.8169999999999999E-2</v>
      </c>
      <c r="K102" s="40">
        <v>7.2000000000000005E-4</v>
      </c>
      <c r="L102" s="40">
        <v>5.7299999999999999E-3</v>
      </c>
      <c r="M102" s="40">
        <v>7.2000000000000005E-4</v>
      </c>
      <c r="N102" s="40">
        <v>-0.31674000000000002</v>
      </c>
      <c r="P102" s="98">
        <v>116.08</v>
      </c>
      <c r="Q102" s="98">
        <v>2.2799999999999998</v>
      </c>
      <c r="R102" s="98">
        <v>110.53</v>
      </c>
      <c r="S102" s="98">
        <v>6.37</v>
      </c>
      <c r="T102" s="98">
        <v>123</v>
      </c>
      <c r="U102" s="98">
        <v>160</v>
      </c>
      <c r="V102" s="98">
        <v>115.09</v>
      </c>
      <c r="W102" s="98">
        <v>1.86</v>
      </c>
      <c r="X102" s="135"/>
      <c r="Y102" s="116">
        <v>-5.5454545454545405</v>
      </c>
    </row>
    <row r="103" spans="1:25" s="60" customFormat="1">
      <c r="A103" s="63" t="s">
        <v>67</v>
      </c>
      <c r="B103" s="64">
        <v>165</v>
      </c>
      <c r="C103" s="64">
        <v>47</v>
      </c>
      <c r="D103" s="65">
        <v>0.28484848484848485</v>
      </c>
      <c r="E103" s="64"/>
      <c r="F103" s="65">
        <v>4.8800000000000003E-2</v>
      </c>
      <c r="G103" s="65">
        <v>7.3000000000000001E-3</v>
      </c>
      <c r="H103" s="65">
        <v>0.122</v>
      </c>
      <c r="I103" s="65">
        <v>1.7999999999999999E-2</v>
      </c>
      <c r="J103" s="65">
        <v>1.7850000000000001E-2</v>
      </c>
      <c r="K103" s="65">
        <v>8.0000000000000004E-4</v>
      </c>
      <c r="L103" s="65">
        <v>5.3600000000000002E-3</v>
      </c>
      <c r="M103" s="65">
        <v>9.8999999999999999E-4</v>
      </c>
      <c r="N103" s="65">
        <v>6.4793000000000003E-2</v>
      </c>
      <c r="O103" s="64"/>
      <c r="P103" s="98">
        <v>114.05</v>
      </c>
      <c r="Q103" s="98">
        <v>2.5299999999999998</v>
      </c>
      <c r="R103" s="98">
        <v>116.88</v>
      </c>
      <c r="S103" s="98">
        <v>8.14</v>
      </c>
      <c r="T103" s="98">
        <v>137</v>
      </c>
      <c r="U103" s="98">
        <v>176</v>
      </c>
      <c r="V103" s="98">
        <v>114.26</v>
      </c>
      <c r="W103" s="98">
        <v>2.46</v>
      </c>
      <c r="X103" s="64"/>
      <c r="Y103" s="118">
        <v>0.86956521739130432</v>
      </c>
    </row>
    <row r="104" spans="1:25" s="60" customFormat="1">
      <c r="A104" s="63" t="s">
        <v>66</v>
      </c>
      <c r="B104" s="64">
        <v>171</v>
      </c>
      <c r="C104" s="64">
        <v>74</v>
      </c>
      <c r="D104" s="65">
        <v>0.43274853801169588</v>
      </c>
      <c r="E104" s="64"/>
      <c r="F104" s="65">
        <v>5.2499999999999998E-2</v>
      </c>
      <c r="G104" s="65">
        <v>6.8999999999999999E-3</v>
      </c>
      <c r="H104" s="65">
        <v>0.127</v>
      </c>
      <c r="I104" s="65">
        <v>1.6E-2</v>
      </c>
      <c r="J104" s="65">
        <v>1.787E-2</v>
      </c>
      <c r="K104" s="65">
        <v>6.7000000000000002E-4</v>
      </c>
      <c r="L104" s="65">
        <v>5.8100000000000001E-3</v>
      </c>
      <c r="M104" s="65">
        <v>5.5000000000000003E-4</v>
      </c>
      <c r="N104" s="65">
        <v>0.31041000000000002</v>
      </c>
      <c r="O104" s="64"/>
      <c r="P104" s="98">
        <v>114.18</v>
      </c>
      <c r="Q104" s="98">
        <v>2.12</v>
      </c>
      <c r="R104" s="98">
        <v>121.4</v>
      </c>
      <c r="S104" s="98">
        <v>7.21</v>
      </c>
      <c r="T104" s="98">
        <v>306</v>
      </c>
      <c r="U104" s="98">
        <v>150</v>
      </c>
      <c r="V104" s="98">
        <v>114.14</v>
      </c>
      <c r="W104" s="98">
        <v>2.12</v>
      </c>
      <c r="X104" s="64"/>
      <c r="Y104" s="118">
        <v>6.4754098360655785</v>
      </c>
    </row>
    <row r="105" spans="1:25" s="60" customFormat="1">
      <c r="A105" s="63" t="s">
        <v>65</v>
      </c>
      <c r="B105" s="64">
        <v>180</v>
      </c>
      <c r="C105" s="64">
        <v>69</v>
      </c>
      <c r="D105" s="65">
        <v>0.38333333333333336</v>
      </c>
      <c r="E105" s="64"/>
      <c r="F105" s="65">
        <v>5.5399999999999998E-2</v>
      </c>
      <c r="G105" s="65">
        <v>6.7999999999999996E-3</v>
      </c>
      <c r="H105" s="65">
        <v>0.13700000000000001</v>
      </c>
      <c r="I105" s="65">
        <v>1.6E-2</v>
      </c>
      <c r="J105" s="65">
        <v>1.7899999999999999E-2</v>
      </c>
      <c r="K105" s="65">
        <v>7.3999999999999999E-4</v>
      </c>
      <c r="L105" s="65">
        <v>5.3200000000000001E-3</v>
      </c>
      <c r="M105" s="65">
        <v>6.2E-4</v>
      </c>
      <c r="N105" s="65">
        <v>-2.4680000000000001E-2</v>
      </c>
      <c r="O105" s="64"/>
      <c r="P105" s="98">
        <v>114.37</v>
      </c>
      <c r="Q105" s="98">
        <v>2.34</v>
      </c>
      <c r="R105" s="98">
        <v>130.37</v>
      </c>
      <c r="S105" s="98">
        <v>7.14</v>
      </c>
      <c r="T105" s="98">
        <v>427</v>
      </c>
      <c r="U105" s="98">
        <v>137</v>
      </c>
      <c r="V105" s="98">
        <v>115.99</v>
      </c>
      <c r="W105" s="98">
        <v>2.21</v>
      </c>
      <c r="X105" s="64"/>
      <c r="Y105" s="118">
        <v>11.317829457364338</v>
      </c>
    </row>
    <row r="106" spans="1:25" s="101" customFormat="1">
      <c r="A106" s="51" t="s">
        <v>64</v>
      </c>
      <c r="B106" s="54">
        <v>264</v>
      </c>
      <c r="C106" s="54">
        <v>103</v>
      </c>
      <c r="D106" s="53">
        <v>0.39015151515151514</v>
      </c>
      <c r="E106" s="54"/>
      <c r="F106" s="53">
        <v>5.57E-2</v>
      </c>
      <c r="G106" s="53">
        <v>6.1000000000000004E-3</v>
      </c>
      <c r="H106" s="53">
        <v>0.14000000000000001</v>
      </c>
      <c r="I106" s="53">
        <v>1.2999999999999999E-2</v>
      </c>
      <c r="J106" s="53">
        <v>1.7749999999999998E-2</v>
      </c>
      <c r="K106" s="53">
        <v>6.4000000000000005E-4</v>
      </c>
      <c r="L106" s="53">
        <v>6.5799999999999999E-3</v>
      </c>
      <c r="M106" s="53">
        <v>5.4000000000000001E-4</v>
      </c>
      <c r="N106" s="53">
        <v>-2.86E-2</v>
      </c>
      <c r="O106" s="54"/>
      <c r="P106" s="52">
        <v>113.42</v>
      </c>
      <c r="Q106" s="52">
        <v>2.0299999999999998</v>
      </c>
      <c r="R106" s="52">
        <v>133.04</v>
      </c>
      <c r="S106" s="52">
        <v>5.79</v>
      </c>
      <c r="T106" s="52">
        <v>439</v>
      </c>
      <c r="U106" s="52">
        <v>122</v>
      </c>
      <c r="V106" s="52">
        <v>115.65</v>
      </c>
      <c r="W106" s="52">
        <v>1.9</v>
      </c>
      <c r="X106" s="54"/>
      <c r="Y106" s="59">
        <v>14.090909090909088</v>
      </c>
    </row>
    <row r="107" spans="1:25" s="60" customFormat="1">
      <c r="A107" s="63" t="s">
        <v>63</v>
      </c>
      <c r="B107" s="64">
        <v>140</v>
      </c>
      <c r="C107" s="64">
        <v>56</v>
      </c>
      <c r="D107" s="65">
        <v>0.4</v>
      </c>
      <c r="E107" s="64"/>
      <c r="F107" s="65">
        <v>5.3100000000000001E-2</v>
      </c>
      <c r="G107" s="65">
        <v>8.0999999999999996E-3</v>
      </c>
      <c r="H107" s="65">
        <v>0.13</v>
      </c>
      <c r="I107" s="65">
        <v>1.9E-2</v>
      </c>
      <c r="J107" s="65">
        <v>1.789E-2</v>
      </c>
      <c r="K107" s="65">
        <v>7.2000000000000005E-4</v>
      </c>
      <c r="L107" s="65">
        <v>5.45E-3</v>
      </c>
      <c r="M107" s="65">
        <v>6.7000000000000002E-4</v>
      </c>
      <c r="N107" s="65">
        <v>2.0972000000000001E-2</v>
      </c>
      <c r="O107" s="64"/>
      <c r="P107" s="98">
        <v>114.31</v>
      </c>
      <c r="Q107" s="98">
        <v>2.2799999999999998</v>
      </c>
      <c r="R107" s="98">
        <v>124.1</v>
      </c>
      <c r="S107" s="98">
        <v>8.5399999999999991</v>
      </c>
      <c r="T107" s="98">
        <v>332</v>
      </c>
      <c r="U107" s="98">
        <v>173</v>
      </c>
      <c r="V107" s="98">
        <v>114.91</v>
      </c>
      <c r="W107" s="98">
        <v>2.2200000000000002</v>
      </c>
      <c r="X107" s="64"/>
      <c r="Y107" s="118">
        <v>8.5600000000000023</v>
      </c>
    </row>
    <row r="108" spans="1:25" s="60" customFormat="1">
      <c r="A108" s="63" t="s">
        <v>62</v>
      </c>
      <c r="B108" s="64">
        <v>205</v>
      </c>
      <c r="C108" s="64">
        <v>75</v>
      </c>
      <c r="D108" s="65">
        <v>0.36585365853658536</v>
      </c>
      <c r="E108" s="64"/>
      <c r="F108" s="65">
        <v>5.1200000000000002E-2</v>
      </c>
      <c r="G108" s="65">
        <v>6.1999999999999998E-3</v>
      </c>
      <c r="H108" s="65">
        <v>0.11899999999999999</v>
      </c>
      <c r="I108" s="65">
        <v>1.2999999999999999E-2</v>
      </c>
      <c r="J108" s="65">
        <v>1.7350000000000001E-2</v>
      </c>
      <c r="K108" s="65">
        <v>6.8000000000000005E-4</v>
      </c>
      <c r="L108" s="65">
        <v>5.5900000000000004E-3</v>
      </c>
      <c r="M108" s="65">
        <v>5.9999999999999995E-4</v>
      </c>
      <c r="N108" s="65">
        <v>0.15131</v>
      </c>
      <c r="O108" s="64"/>
      <c r="P108" s="98">
        <v>110.89</v>
      </c>
      <c r="Q108" s="98">
        <v>2.15</v>
      </c>
      <c r="R108" s="98">
        <v>114.17</v>
      </c>
      <c r="S108" s="98">
        <v>5.9</v>
      </c>
      <c r="T108" s="98">
        <v>249</v>
      </c>
      <c r="U108" s="98">
        <v>139</v>
      </c>
      <c r="V108" s="98">
        <v>111.14</v>
      </c>
      <c r="W108" s="98">
        <v>2.11</v>
      </c>
      <c r="X108" s="64"/>
      <c r="Y108" s="118">
        <v>4.4827586206896575</v>
      </c>
    </row>
    <row r="109" spans="1:25" s="60" customFormat="1">
      <c r="A109" s="63" t="s">
        <v>61</v>
      </c>
      <c r="B109" s="64">
        <v>148</v>
      </c>
      <c r="C109" s="64">
        <v>53</v>
      </c>
      <c r="D109" s="65">
        <v>0.35810810810810811</v>
      </c>
      <c r="E109" s="64"/>
      <c r="F109" s="65">
        <v>4.7300000000000002E-2</v>
      </c>
      <c r="G109" s="65">
        <v>6.1000000000000004E-3</v>
      </c>
      <c r="H109" s="65">
        <v>0.11899999999999999</v>
      </c>
      <c r="I109" s="65">
        <v>1.4E-2</v>
      </c>
      <c r="J109" s="65">
        <v>1.8280000000000001E-2</v>
      </c>
      <c r="K109" s="65">
        <v>8.0000000000000004E-4</v>
      </c>
      <c r="L109" s="65">
        <v>5.8900000000000003E-3</v>
      </c>
      <c r="M109" s="65">
        <v>7.1000000000000002E-4</v>
      </c>
      <c r="N109" s="65">
        <v>-4.7806000000000001E-2</v>
      </c>
      <c r="O109" s="64"/>
      <c r="P109" s="98">
        <v>116.78</v>
      </c>
      <c r="Q109" s="98">
        <v>2.5299999999999998</v>
      </c>
      <c r="R109" s="98">
        <v>114.17</v>
      </c>
      <c r="S109" s="98">
        <v>6.35</v>
      </c>
      <c r="T109" s="98">
        <v>63.3</v>
      </c>
      <c r="U109" s="98">
        <v>153.6</v>
      </c>
      <c r="V109" s="98">
        <v>116.39</v>
      </c>
      <c r="W109" s="98">
        <v>2.31</v>
      </c>
      <c r="X109" s="64"/>
      <c r="Y109" s="118">
        <v>-3.3628318584070773</v>
      </c>
    </row>
    <row r="110" spans="1:25" s="60" customFormat="1">
      <c r="A110" s="63" t="s">
        <v>60</v>
      </c>
      <c r="B110" s="64">
        <v>164</v>
      </c>
      <c r="C110" s="64">
        <v>65</v>
      </c>
      <c r="D110" s="65">
        <v>0.39634146341463417</v>
      </c>
      <c r="E110" s="64"/>
      <c r="F110" s="65">
        <v>4.7E-2</v>
      </c>
      <c r="G110" s="65">
        <v>7.1000000000000004E-3</v>
      </c>
      <c r="H110" s="65">
        <v>0.11</v>
      </c>
      <c r="I110" s="65">
        <v>1.4999999999999999E-2</v>
      </c>
      <c r="J110" s="65">
        <v>1.7409999999999998E-2</v>
      </c>
      <c r="K110" s="65">
        <v>6.4999999999999997E-4</v>
      </c>
      <c r="L110" s="65">
        <v>5.6499999999999996E-3</v>
      </c>
      <c r="M110" s="65">
        <v>7.2000000000000005E-4</v>
      </c>
      <c r="N110" s="65">
        <v>-0.18124000000000001</v>
      </c>
      <c r="O110" s="64"/>
      <c r="P110" s="98">
        <v>111.27</v>
      </c>
      <c r="Q110" s="98">
        <v>2.06</v>
      </c>
      <c r="R110" s="98">
        <v>105.97</v>
      </c>
      <c r="S110" s="98">
        <v>6.86</v>
      </c>
      <c r="T110" s="98">
        <v>48.2</v>
      </c>
      <c r="U110" s="98">
        <v>180.4</v>
      </c>
      <c r="V110" s="98">
        <v>110.62</v>
      </c>
      <c r="W110" s="98">
        <v>1.85</v>
      </c>
      <c r="X110" s="64"/>
      <c r="Y110" s="118">
        <v>-4.0186915887850443</v>
      </c>
    </row>
    <row r="111" spans="1:25" s="101" customFormat="1">
      <c r="A111" s="51" t="s">
        <v>59</v>
      </c>
      <c r="B111" s="54">
        <v>217</v>
      </c>
      <c r="C111" s="54">
        <v>132</v>
      </c>
      <c r="D111" s="53">
        <v>0.60829493087557607</v>
      </c>
      <c r="E111" s="54"/>
      <c r="F111" s="53">
        <v>5.74E-2</v>
      </c>
      <c r="G111" s="53">
        <v>5.8999999999999999E-3</v>
      </c>
      <c r="H111" s="53">
        <v>0.13600000000000001</v>
      </c>
      <c r="I111" s="53">
        <v>1.2999999999999999E-2</v>
      </c>
      <c r="J111" s="53">
        <v>1.7250000000000001E-2</v>
      </c>
      <c r="K111" s="53">
        <v>6.7000000000000002E-4</v>
      </c>
      <c r="L111" s="53">
        <v>5.5199999999999997E-3</v>
      </c>
      <c r="M111" s="53">
        <v>4.0999999999999999E-4</v>
      </c>
      <c r="N111" s="53">
        <v>-8.2630999999999996E-2</v>
      </c>
      <c r="O111" s="54"/>
      <c r="P111" s="52">
        <v>110.25</v>
      </c>
      <c r="Q111" s="52">
        <v>2.12</v>
      </c>
      <c r="R111" s="52">
        <v>129.47</v>
      </c>
      <c r="S111" s="52">
        <v>5.81</v>
      </c>
      <c r="T111" s="52">
        <v>506</v>
      </c>
      <c r="U111" s="52">
        <v>113</v>
      </c>
      <c r="V111" s="52">
        <v>112.84</v>
      </c>
      <c r="W111" s="52">
        <v>1.94</v>
      </c>
      <c r="X111" s="54"/>
      <c r="Y111" s="59">
        <v>13.828125000000002</v>
      </c>
    </row>
    <row r="112" spans="1:25" s="60" customFormat="1">
      <c r="A112" s="63" t="s">
        <v>58</v>
      </c>
      <c r="B112" s="64">
        <v>179</v>
      </c>
      <c r="C112" s="64">
        <v>58</v>
      </c>
      <c r="D112" s="65">
        <v>0.32402234636871508</v>
      </c>
      <c r="E112" s="64"/>
      <c r="F112" s="65">
        <v>5.0599999999999999E-2</v>
      </c>
      <c r="G112" s="65">
        <v>6.4999999999999997E-3</v>
      </c>
      <c r="H112" s="65">
        <v>0.122</v>
      </c>
      <c r="I112" s="65">
        <v>1.4999999999999999E-2</v>
      </c>
      <c r="J112" s="65">
        <v>1.729E-2</v>
      </c>
      <c r="K112" s="65">
        <v>6.4999999999999997E-4</v>
      </c>
      <c r="L112" s="65">
        <v>6.0099999999999997E-3</v>
      </c>
      <c r="M112" s="65">
        <v>7.2999999999999996E-4</v>
      </c>
      <c r="N112" s="65">
        <v>0.10234</v>
      </c>
      <c r="O112" s="64"/>
      <c r="P112" s="98">
        <v>110.51</v>
      </c>
      <c r="Q112" s="98">
        <v>2.06</v>
      </c>
      <c r="R112" s="98">
        <v>116.88</v>
      </c>
      <c r="S112" s="98">
        <v>6.79</v>
      </c>
      <c r="T112" s="98">
        <v>222</v>
      </c>
      <c r="U112" s="98">
        <v>149</v>
      </c>
      <c r="V112" s="98">
        <v>110.88</v>
      </c>
      <c r="W112" s="98">
        <v>2.02</v>
      </c>
      <c r="X112" s="64"/>
      <c r="Y112" s="118">
        <v>4.7413793103448274</v>
      </c>
    </row>
    <row r="113" spans="1:25" s="60" customFormat="1">
      <c r="A113" s="63" t="s">
        <v>57</v>
      </c>
      <c r="B113" s="64">
        <v>127</v>
      </c>
      <c r="C113" s="64">
        <v>41</v>
      </c>
      <c r="D113" s="65">
        <v>0.32283464566929132</v>
      </c>
      <c r="E113" s="64"/>
      <c r="F113" s="65">
        <v>4.9799999999999997E-2</v>
      </c>
      <c r="G113" s="65">
        <v>8.0000000000000002E-3</v>
      </c>
      <c r="H113" s="65">
        <v>0.11899999999999999</v>
      </c>
      <c r="I113" s="65">
        <v>1.9E-2</v>
      </c>
      <c r="J113" s="65">
        <v>1.7389999999999999E-2</v>
      </c>
      <c r="K113" s="65">
        <v>6.8000000000000005E-4</v>
      </c>
      <c r="L113" s="65">
        <v>6.1399999999999996E-3</v>
      </c>
      <c r="M113" s="65">
        <v>8.0999999999999996E-4</v>
      </c>
      <c r="N113" s="65">
        <v>-9.2362E-2</v>
      </c>
      <c r="O113" s="64"/>
      <c r="P113" s="98">
        <v>111.14</v>
      </c>
      <c r="Q113" s="98">
        <v>2.15</v>
      </c>
      <c r="R113" s="98">
        <v>114.17</v>
      </c>
      <c r="S113" s="98">
        <v>8.6199999999999992</v>
      </c>
      <c r="T113" s="98">
        <v>185</v>
      </c>
      <c r="U113" s="98">
        <v>187</v>
      </c>
      <c r="V113" s="98">
        <v>111.37</v>
      </c>
      <c r="W113" s="98">
        <v>2.04</v>
      </c>
      <c r="X113" s="64"/>
      <c r="Y113" s="118">
        <v>1.6814159292035449</v>
      </c>
    </row>
    <row r="114" spans="1:25" s="101" customFormat="1">
      <c r="A114" s="51" t="s">
        <v>56</v>
      </c>
      <c r="B114" s="54">
        <v>167</v>
      </c>
      <c r="C114" s="54">
        <v>80</v>
      </c>
      <c r="D114" s="53">
        <v>0.47904191616766467</v>
      </c>
      <c r="E114" s="54"/>
      <c r="F114" s="53">
        <v>5.4600000000000003E-2</v>
      </c>
      <c r="G114" s="53">
        <v>7.0000000000000001E-3</v>
      </c>
      <c r="H114" s="53">
        <v>0.13400000000000001</v>
      </c>
      <c r="I114" s="53">
        <v>1.4999999999999999E-2</v>
      </c>
      <c r="J114" s="53">
        <v>1.7479999999999999E-2</v>
      </c>
      <c r="K114" s="53">
        <v>8.4000000000000003E-4</v>
      </c>
      <c r="L114" s="53">
        <v>5.8399999999999997E-3</v>
      </c>
      <c r="M114" s="53">
        <v>6.0999999999999997E-4</v>
      </c>
      <c r="N114" s="53">
        <v>8.1423999999999993E-3</v>
      </c>
      <c r="O114" s="54"/>
      <c r="P114" s="52">
        <v>111.71</v>
      </c>
      <c r="Q114" s="52">
        <v>2.66</v>
      </c>
      <c r="R114" s="52">
        <v>127.69</v>
      </c>
      <c r="S114" s="52">
        <v>6.72</v>
      </c>
      <c r="T114" s="52">
        <v>395</v>
      </c>
      <c r="U114" s="52">
        <v>144</v>
      </c>
      <c r="V114" s="52">
        <v>113.81</v>
      </c>
      <c r="W114" s="52">
        <v>2.4900000000000002</v>
      </c>
      <c r="X114" s="54"/>
      <c r="Y114" s="59">
        <v>12.047244094488187</v>
      </c>
    </row>
    <row r="115" spans="1:25" s="101" customFormat="1">
      <c r="A115" s="51" t="s">
        <v>55</v>
      </c>
      <c r="B115" s="54">
        <v>155</v>
      </c>
      <c r="C115" s="54">
        <v>47</v>
      </c>
      <c r="D115" s="53">
        <v>0.3032258064516129</v>
      </c>
      <c r="E115" s="54"/>
      <c r="F115" s="53">
        <v>5.74E-2</v>
      </c>
      <c r="G115" s="53">
        <v>6.7999999999999996E-3</v>
      </c>
      <c r="H115" s="53">
        <v>0.126</v>
      </c>
      <c r="I115" s="53">
        <v>1.2999999999999999E-2</v>
      </c>
      <c r="J115" s="53">
        <v>1.6959999999999999E-2</v>
      </c>
      <c r="K115" s="53">
        <v>7.5000000000000002E-4</v>
      </c>
      <c r="L115" s="53">
        <v>5.2100000000000002E-3</v>
      </c>
      <c r="M115" s="53">
        <v>6.8999999999999997E-4</v>
      </c>
      <c r="N115" s="53">
        <v>-0.31596999999999997</v>
      </c>
      <c r="O115" s="54"/>
      <c r="P115" s="52">
        <v>108.41</v>
      </c>
      <c r="Q115" s="52">
        <v>2.38</v>
      </c>
      <c r="R115" s="52">
        <v>120.5</v>
      </c>
      <c r="S115" s="52">
        <v>5.86</v>
      </c>
      <c r="T115" s="52">
        <v>506</v>
      </c>
      <c r="U115" s="52">
        <v>130</v>
      </c>
      <c r="V115" s="52">
        <v>110.88</v>
      </c>
      <c r="W115" s="52">
        <v>1.9</v>
      </c>
      <c r="X115" s="54"/>
      <c r="Y115" s="59">
        <v>14.64566929133858</v>
      </c>
    </row>
    <row r="116" spans="1:25" s="60" customFormat="1">
      <c r="A116" s="63" t="s">
        <v>54</v>
      </c>
      <c r="B116" s="64">
        <v>214</v>
      </c>
      <c r="C116" s="64">
        <v>90</v>
      </c>
      <c r="D116" s="65">
        <v>0.42056074766355139</v>
      </c>
      <c r="E116" s="64"/>
      <c r="F116" s="65">
        <v>5.3900000000000003E-2</v>
      </c>
      <c r="G116" s="65">
        <v>7.4999999999999997E-3</v>
      </c>
      <c r="H116" s="65">
        <v>0.13200000000000001</v>
      </c>
      <c r="I116" s="65">
        <v>1.7000000000000001E-2</v>
      </c>
      <c r="J116" s="65">
        <v>1.7930000000000001E-2</v>
      </c>
      <c r="K116" s="65">
        <v>7.7999999999999999E-4</v>
      </c>
      <c r="L116" s="65">
        <v>5.8900000000000003E-3</v>
      </c>
      <c r="M116" s="65">
        <v>5.6999999999999998E-4</v>
      </c>
      <c r="N116" s="65">
        <v>9.3933000000000003E-2</v>
      </c>
      <c r="O116" s="64"/>
      <c r="P116" s="98">
        <v>114.56</v>
      </c>
      <c r="Q116" s="98">
        <v>2.4700000000000002</v>
      </c>
      <c r="R116" s="98">
        <v>125.89</v>
      </c>
      <c r="S116" s="98">
        <v>7.62</v>
      </c>
      <c r="T116" s="98">
        <v>366</v>
      </c>
      <c r="U116" s="98">
        <v>157</v>
      </c>
      <c r="V116" s="98">
        <v>115.35</v>
      </c>
      <c r="W116" s="98">
        <v>2.41</v>
      </c>
      <c r="X116" s="64"/>
      <c r="Y116" s="118">
        <v>10.546875</v>
      </c>
    </row>
    <row r="117" spans="1:25" s="101" customFormat="1">
      <c r="A117" s="51" t="s">
        <v>53</v>
      </c>
      <c r="B117" s="54">
        <v>201</v>
      </c>
      <c r="C117" s="54">
        <v>91</v>
      </c>
      <c r="D117" s="53">
        <v>0.45273631840796019</v>
      </c>
      <c r="E117" s="54"/>
      <c r="F117" s="53">
        <v>5.8000000000000003E-2</v>
      </c>
      <c r="G117" s="53">
        <v>1.0999999999999999E-2</v>
      </c>
      <c r="H117" s="53">
        <v>0.13</v>
      </c>
      <c r="I117" s="53">
        <v>3.4000000000000002E-2</v>
      </c>
      <c r="J117" s="53">
        <v>1.694E-2</v>
      </c>
      <c r="K117" s="53">
        <v>8.3000000000000001E-4</v>
      </c>
      <c r="L117" s="53">
        <v>6.7999999999999996E-3</v>
      </c>
      <c r="M117" s="53">
        <v>1.6999999999999999E-3</v>
      </c>
      <c r="N117" s="53">
        <v>-3.8693999999999999E-2</v>
      </c>
      <c r="O117" s="54"/>
      <c r="P117" s="52">
        <v>108.29</v>
      </c>
      <c r="Q117" s="52">
        <v>2.63</v>
      </c>
      <c r="R117" s="52">
        <v>124.1</v>
      </c>
      <c r="S117" s="52">
        <v>15.3</v>
      </c>
      <c r="T117" s="52">
        <v>529</v>
      </c>
      <c r="U117" s="52">
        <v>208</v>
      </c>
      <c r="V117" s="52">
        <v>108.83</v>
      </c>
      <c r="W117" s="52">
        <v>2.58</v>
      </c>
      <c r="X117" s="54"/>
      <c r="Y117" s="59">
        <v>12.661290322580648</v>
      </c>
    </row>
    <row r="118" spans="1:25" s="60" customFormat="1">
      <c r="A118" s="63" t="s">
        <v>52</v>
      </c>
      <c r="B118" s="64">
        <v>202</v>
      </c>
      <c r="C118" s="64">
        <v>75</v>
      </c>
      <c r="D118" s="65">
        <v>0.37128712871287128</v>
      </c>
      <c r="E118" s="64"/>
      <c r="F118" s="65">
        <v>4.8099999999999997E-2</v>
      </c>
      <c r="G118" s="65">
        <v>6.4999999999999997E-3</v>
      </c>
      <c r="H118" s="65">
        <v>0.114</v>
      </c>
      <c r="I118" s="65">
        <v>1.4E-2</v>
      </c>
      <c r="J118" s="65">
        <v>1.7309999999999999E-2</v>
      </c>
      <c r="K118" s="65">
        <v>6.4000000000000005E-4</v>
      </c>
      <c r="L118" s="65">
        <v>6.3499999999999997E-3</v>
      </c>
      <c r="M118" s="65">
        <v>6.6E-4</v>
      </c>
      <c r="N118" s="65">
        <v>-0.11484</v>
      </c>
      <c r="O118" s="64"/>
      <c r="P118" s="98">
        <v>110.63</v>
      </c>
      <c r="Q118" s="98">
        <v>2.0299999999999998</v>
      </c>
      <c r="R118" s="98">
        <v>109.62</v>
      </c>
      <c r="S118" s="98">
        <v>6.38</v>
      </c>
      <c r="T118" s="98">
        <v>103</v>
      </c>
      <c r="U118" s="98">
        <v>160</v>
      </c>
      <c r="V118" s="98">
        <v>110.51</v>
      </c>
      <c r="W118" s="98">
        <v>1.86</v>
      </c>
      <c r="X118" s="64"/>
      <c r="Y118" s="118">
        <v>2.1238938053097396</v>
      </c>
    </row>
    <row r="119" spans="1:25" s="113" customFormat="1">
      <c r="A119" s="44" t="s">
        <v>157</v>
      </c>
      <c r="B119" s="22">
        <v>153</v>
      </c>
      <c r="C119" s="22">
        <v>50</v>
      </c>
      <c r="D119" s="24">
        <f t="shared" ref="D119" si="6">IF(C119="","",C119/B119)</f>
        <v>0.32679738562091504</v>
      </c>
      <c r="E119" s="24"/>
      <c r="F119" s="24">
        <v>4.65E-2</v>
      </c>
      <c r="G119" s="24">
        <v>6.3E-3</v>
      </c>
      <c r="H119" s="24">
        <v>0.112</v>
      </c>
      <c r="I119" s="24">
        <v>1.4E-2</v>
      </c>
      <c r="J119" s="24">
        <v>1.788E-2</v>
      </c>
      <c r="K119" s="24">
        <v>8.4000000000000003E-4</v>
      </c>
      <c r="L119" s="24">
        <v>5.2500000000000003E-3</v>
      </c>
      <c r="M119" s="24">
        <v>6.8999999999999997E-4</v>
      </c>
      <c r="N119" s="24">
        <v>-4.7217000000000002E-2</v>
      </c>
      <c r="O119" s="22"/>
      <c r="P119" s="52">
        <v>114.24</v>
      </c>
      <c r="Q119" s="52">
        <v>2.66</v>
      </c>
      <c r="R119" s="52">
        <v>107.79</v>
      </c>
      <c r="S119" s="52">
        <v>6.39</v>
      </c>
      <c r="T119" s="52">
        <v>22.5</v>
      </c>
      <c r="U119" s="52">
        <v>162.6</v>
      </c>
      <c r="V119" s="52">
        <v>113.21</v>
      </c>
      <c r="W119" s="52">
        <v>2.41</v>
      </c>
      <c r="X119" s="23"/>
      <c r="Y119" s="59">
        <v>-6.728971962616825</v>
      </c>
    </row>
    <row r="120" spans="1:25" s="60" customFormat="1">
      <c r="A120" s="63" t="s">
        <v>51</v>
      </c>
      <c r="B120" s="64">
        <v>217</v>
      </c>
      <c r="C120" s="64">
        <v>121</v>
      </c>
      <c r="D120" s="65">
        <v>0.55760368663594473</v>
      </c>
      <c r="E120" s="64"/>
      <c r="F120" s="65">
        <v>5.1499999999999997E-2</v>
      </c>
      <c r="G120" s="65">
        <v>6.1999999999999998E-3</v>
      </c>
      <c r="H120" s="65">
        <v>0.129</v>
      </c>
      <c r="I120" s="65">
        <v>1.4E-2</v>
      </c>
      <c r="J120" s="65">
        <v>1.772E-2</v>
      </c>
      <c r="K120" s="65">
        <v>7.2999999999999996E-4</v>
      </c>
      <c r="L120" s="65">
        <v>5.7800000000000004E-3</v>
      </c>
      <c r="M120" s="65">
        <v>4.2999999999999999E-4</v>
      </c>
      <c r="N120" s="65">
        <v>-2.2027000000000001E-2</v>
      </c>
      <c r="O120" s="64"/>
      <c r="P120" s="98">
        <v>113.23</v>
      </c>
      <c r="Q120" s="98">
        <v>2.31</v>
      </c>
      <c r="R120" s="98">
        <v>123.2</v>
      </c>
      <c r="S120" s="98">
        <v>6.3</v>
      </c>
      <c r="T120" s="98">
        <v>262</v>
      </c>
      <c r="U120" s="98">
        <v>138</v>
      </c>
      <c r="V120" s="98">
        <v>114.45</v>
      </c>
      <c r="W120" s="98">
        <v>2.16</v>
      </c>
      <c r="X120" s="64"/>
      <c r="Y120" s="118">
        <v>7.9674796747967465</v>
      </c>
    </row>
    <row r="121" spans="1:25" s="60" customFormat="1">
      <c r="A121" s="63" t="s">
        <v>50</v>
      </c>
      <c r="B121" s="64">
        <v>230</v>
      </c>
      <c r="C121" s="64">
        <v>83</v>
      </c>
      <c r="D121" s="65">
        <v>0.36086956521739133</v>
      </c>
      <c r="E121" s="64"/>
      <c r="F121" s="65">
        <v>5.5199999999999999E-2</v>
      </c>
      <c r="G121" s="65">
        <v>5.1000000000000004E-3</v>
      </c>
      <c r="H121" s="65">
        <v>0.129</v>
      </c>
      <c r="I121" s="65">
        <v>1.0999999999999999E-2</v>
      </c>
      <c r="J121" s="65">
        <v>1.7080000000000001E-2</v>
      </c>
      <c r="K121" s="65">
        <v>6.0999999999999997E-4</v>
      </c>
      <c r="L121" s="65">
        <v>5.1200000000000004E-3</v>
      </c>
      <c r="M121" s="65">
        <v>5.4000000000000001E-4</v>
      </c>
      <c r="N121" s="65">
        <v>-0.16652</v>
      </c>
      <c r="O121" s="64"/>
      <c r="P121" s="98">
        <v>109.18</v>
      </c>
      <c r="Q121" s="98">
        <v>1.93</v>
      </c>
      <c r="R121" s="98">
        <v>123.2</v>
      </c>
      <c r="S121" s="98">
        <v>4.95</v>
      </c>
      <c r="T121" s="98">
        <v>419</v>
      </c>
      <c r="U121" s="98">
        <v>103</v>
      </c>
      <c r="V121" s="98">
        <v>111.53</v>
      </c>
      <c r="W121" s="98">
        <v>1.69</v>
      </c>
      <c r="X121" s="64"/>
      <c r="Y121" s="118">
        <v>10.857142857142856</v>
      </c>
    </row>
    <row r="122" spans="1:25" s="60" customFormat="1">
      <c r="A122" s="63" t="s">
        <v>49</v>
      </c>
      <c r="B122" s="64">
        <v>180</v>
      </c>
      <c r="C122" s="64">
        <v>48</v>
      </c>
      <c r="D122" s="65">
        <v>0.26666666666666666</v>
      </c>
      <c r="E122" s="64"/>
      <c r="F122" s="65">
        <v>5.4899999999999997E-2</v>
      </c>
      <c r="G122" s="65">
        <v>6.6E-3</v>
      </c>
      <c r="H122" s="65">
        <v>0.13300000000000001</v>
      </c>
      <c r="I122" s="65">
        <v>1.4999999999999999E-2</v>
      </c>
      <c r="J122" s="65">
        <v>1.7639999999999999E-2</v>
      </c>
      <c r="K122" s="65">
        <v>8.0000000000000004E-4</v>
      </c>
      <c r="L122" s="65">
        <v>6.4599999999999996E-3</v>
      </c>
      <c r="M122" s="65">
        <v>8.4000000000000003E-4</v>
      </c>
      <c r="N122" s="65">
        <v>2.8964E-2</v>
      </c>
      <c r="O122" s="64"/>
      <c r="P122" s="98">
        <v>112.72</v>
      </c>
      <c r="Q122" s="98">
        <v>2.5299999999999998</v>
      </c>
      <c r="R122" s="98">
        <v>126.79</v>
      </c>
      <c r="S122" s="98">
        <v>6.72</v>
      </c>
      <c r="T122" s="98">
        <v>407</v>
      </c>
      <c r="U122" s="98">
        <v>135</v>
      </c>
      <c r="V122" s="98">
        <v>114.34</v>
      </c>
      <c r="W122" s="98">
        <v>2.4</v>
      </c>
      <c r="X122" s="64"/>
      <c r="Y122" s="118">
        <v>10.555555555555554</v>
      </c>
    </row>
    <row r="123" spans="1:25" s="60" customFormat="1">
      <c r="A123" s="63" t="s">
        <v>48</v>
      </c>
      <c r="B123" s="64">
        <v>158</v>
      </c>
      <c r="C123" s="64">
        <v>53</v>
      </c>
      <c r="D123" s="65">
        <v>0.33544303797468356</v>
      </c>
      <c r="E123" s="64"/>
      <c r="F123" s="65">
        <v>4.99E-2</v>
      </c>
      <c r="G123" s="65">
        <v>6.4999999999999997E-3</v>
      </c>
      <c r="H123" s="65">
        <v>0.122</v>
      </c>
      <c r="I123" s="65">
        <v>1.4999999999999999E-2</v>
      </c>
      <c r="J123" s="65">
        <v>1.738E-2</v>
      </c>
      <c r="K123" s="65">
        <v>7.9000000000000001E-4</v>
      </c>
      <c r="L123" s="65">
        <v>4.9500000000000004E-3</v>
      </c>
      <c r="M123" s="65">
        <v>6.8999999999999997E-4</v>
      </c>
      <c r="N123" s="65">
        <v>0.15562999999999999</v>
      </c>
      <c r="O123" s="64"/>
      <c r="P123" s="98">
        <v>111.08</v>
      </c>
      <c r="Q123" s="98">
        <v>2.5</v>
      </c>
      <c r="R123" s="98">
        <v>116.88</v>
      </c>
      <c r="S123" s="98">
        <v>6.79</v>
      </c>
      <c r="T123" s="98">
        <v>189</v>
      </c>
      <c r="U123" s="98">
        <v>152</v>
      </c>
      <c r="V123" s="98">
        <v>111.52</v>
      </c>
      <c r="W123" s="98">
        <v>2.4500000000000002</v>
      </c>
      <c r="X123" s="64"/>
      <c r="Y123" s="118">
        <v>3.3913043478260918</v>
      </c>
    </row>
    <row r="124" spans="1:25" s="60" customFormat="1">
      <c r="A124" s="63" t="s">
        <v>47</v>
      </c>
      <c r="B124" s="64">
        <v>245</v>
      </c>
      <c r="C124" s="64">
        <v>101</v>
      </c>
      <c r="D124" s="65">
        <v>0.41224489795918368</v>
      </c>
      <c r="E124" s="64"/>
      <c r="F124" s="65">
        <v>4.6300000000000001E-2</v>
      </c>
      <c r="G124" s="65">
        <v>5.1999999999999998E-3</v>
      </c>
      <c r="H124" s="65">
        <v>0.11700000000000001</v>
      </c>
      <c r="I124" s="65">
        <v>1.2E-2</v>
      </c>
      <c r="J124" s="65">
        <v>1.8259999999999998E-2</v>
      </c>
      <c r="K124" s="65">
        <v>6.4000000000000005E-4</v>
      </c>
      <c r="L124" s="65">
        <v>5.94E-3</v>
      </c>
      <c r="M124" s="65">
        <v>6.7000000000000002E-4</v>
      </c>
      <c r="N124" s="65">
        <v>-3.9445000000000001E-2</v>
      </c>
      <c r="O124" s="64"/>
      <c r="P124" s="98">
        <v>116.65</v>
      </c>
      <c r="Q124" s="98">
        <v>2.0299999999999998</v>
      </c>
      <c r="R124" s="98">
        <v>112.35</v>
      </c>
      <c r="S124" s="98">
        <v>5.45</v>
      </c>
      <c r="T124" s="98">
        <v>12.2</v>
      </c>
      <c r="U124" s="98">
        <v>135</v>
      </c>
      <c r="V124" s="98">
        <v>116.08</v>
      </c>
      <c r="W124" s="98">
        <v>1.87</v>
      </c>
      <c r="X124" s="64"/>
      <c r="Y124" s="118">
        <v>-4.1071428571428523</v>
      </c>
    </row>
    <row r="125" spans="1:25" s="60" customFormat="1">
      <c r="A125" s="63" t="s">
        <v>46</v>
      </c>
      <c r="B125" s="64">
        <v>155</v>
      </c>
      <c r="C125" s="64">
        <v>48</v>
      </c>
      <c r="D125" s="65">
        <v>0.30967741935483872</v>
      </c>
      <c r="E125" s="64"/>
      <c r="F125" s="65">
        <v>5.1900000000000002E-2</v>
      </c>
      <c r="G125" s="65">
        <v>7.0000000000000001E-3</v>
      </c>
      <c r="H125" s="65">
        <v>0.123</v>
      </c>
      <c r="I125" s="65">
        <v>1.4999999999999999E-2</v>
      </c>
      <c r="J125" s="65">
        <v>1.7690000000000001E-2</v>
      </c>
      <c r="K125" s="65">
        <v>8.1999999999999998E-4</v>
      </c>
      <c r="L125" s="65">
        <v>5.7400000000000003E-3</v>
      </c>
      <c r="M125" s="65">
        <v>7.5000000000000002E-4</v>
      </c>
      <c r="N125" s="65">
        <v>0.16299</v>
      </c>
      <c r="O125" s="64"/>
      <c r="P125" s="98">
        <v>113.04</v>
      </c>
      <c r="Q125" s="98">
        <v>2.6</v>
      </c>
      <c r="R125" s="98">
        <v>117.79</v>
      </c>
      <c r="S125" s="98">
        <v>6.78</v>
      </c>
      <c r="T125" s="98">
        <v>280</v>
      </c>
      <c r="U125" s="98">
        <v>154</v>
      </c>
      <c r="V125" s="98">
        <v>113.43</v>
      </c>
      <c r="W125" s="98">
        <v>2.54</v>
      </c>
      <c r="X125" s="64"/>
      <c r="Y125" s="118">
        <v>8.870967741935484</v>
      </c>
    </row>
    <row r="126" spans="1:25" s="101" customFormat="1">
      <c r="A126" s="51" t="s">
        <v>45</v>
      </c>
      <c r="B126" s="54">
        <v>271</v>
      </c>
      <c r="C126" s="54">
        <v>166</v>
      </c>
      <c r="D126" s="53">
        <v>0.61254612546125464</v>
      </c>
      <c r="E126" s="54"/>
      <c r="F126" s="53">
        <v>5.5E-2</v>
      </c>
      <c r="G126" s="53">
        <v>6.7000000000000002E-3</v>
      </c>
      <c r="H126" s="53">
        <v>0.13300000000000001</v>
      </c>
      <c r="I126" s="53">
        <v>1.4E-2</v>
      </c>
      <c r="J126" s="53">
        <v>1.738E-2</v>
      </c>
      <c r="K126" s="53">
        <v>6.2E-4</v>
      </c>
      <c r="L126" s="53">
        <v>5.3600000000000002E-3</v>
      </c>
      <c r="M126" s="53">
        <v>4.2999999999999999E-4</v>
      </c>
      <c r="N126" s="53">
        <v>-0.18701999999999999</v>
      </c>
      <c r="O126" s="54"/>
      <c r="P126" s="52">
        <v>111.08</v>
      </c>
      <c r="Q126" s="52">
        <v>1.96</v>
      </c>
      <c r="R126" s="52">
        <v>126.79</v>
      </c>
      <c r="S126" s="52">
        <v>6.27</v>
      </c>
      <c r="T126" s="52">
        <v>411</v>
      </c>
      <c r="U126" s="52">
        <v>136</v>
      </c>
      <c r="V126" s="52">
        <v>113.08</v>
      </c>
      <c r="W126" s="52">
        <v>1.75</v>
      </c>
      <c r="X126" s="54"/>
      <c r="Y126" s="59">
        <v>13.203125000000004</v>
      </c>
    </row>
    <row r="127" spans="1:25" s="113" customFormat="1">
      <c r="A127" s="44" t="s">
        <v>158</v>
      </c>
      <c r="B127" s="22">
        <v>216</v>
      </c>
      <c r="C127" s="22">
        <v>133</v>
      </c>
      <c r="D127" s="24">
        <f t="shared" ref="D127:D129" si="7">IF(C127="","",C127/B127)</f>
        <v>0.6157407407407407</v>
      </c>
      <c r="E127" s="24"/>
      <c r="F127" s="24">
        <v>4.7E-2</v>
      </c>
      <c r="G127" s="24">
        <v>6.4000000000000001E-2</v>
      </c>
      <c r="H127" s="24">
        <v>0.11</v>
      </c>
      <c r="I127" s="24">
        <v>0.42</v>
      </c>
      <c r="J127" s="24">
        <v>1.72E-2</v>
      </c>
      <c r="K127" s="24">
        <v>3.8999999999999998E-3</v>
      </c>
      <c r="L127" s="24">
        <v>6.0000000000000001E-3</v>
      </c>
      <c r="M127" s="24">
        <v>1.4E-2</v>
      </c>
      <c r="N127" s="24">
        <v>-0.16793</v>
      </c>
      <c r="O127" s="22"/>
      <c r="P127" s="52">
        <v>109.9</v>
      </c>
      <c r="Q127" s="52">
        <v>12.4</v>
      </c>
      <c r="R127" s="52">
        <v>106</v>
      </c>
      <c r="S127" s="52">
        <v>192</v>
      </c>
      <c r="T127" s="52">
        <v>48.2</v>
      </c>
      <c r="U127" s="52">
        <v>1626.3</v>
      </c>
      <c r="V127" s="52">
        <v>109.9</v>
      </c>
      <c r="W127" s="52">
        <v>12</v>
      </c>
      <c r="X127" s="23"/>
      <c r="Y127" s="59">
        <v>0</v>
      </c>
    </row>
    <row r="128" spans="1:25" s="39" customFormat="1">
      <c r="A128" s="61" t="s">
        <v>159</v>
      </c>
      <c r="B128" s="39">
        <v>186</v>
      </c>
      <c r="C128" s="39">
        <v>68</v>
      </c>
      <c r="D128" s="40">
        <f t="shared" si="7"/>
        <v>0.36559139784946237</v>
      </c>
      <c r="E128" s="40"/>
      <c r="F128" s="40">
        <v>4.7699999999999999E-2</v>
      </c>
      <c r="G128" s="40">
        <v>6.1000000000000004E-3</v>
      </c>
      <c r="H128" s="40">
        <v>0.113</v>
      </c>
      <c r="I128" s="40">
        <v>1.4E-2</v>
      </c>
      <c r="J128" s="40">
        <v>1.7930000000000001E-2</v>
      </c>
      <c r="K128" s="40">
        <v>8.4000000000000003E-4</v>
      </c>
      <c r="L128" s="40">
        <v>6.6E-3</v>
      </c>
      <c r="M128" s="40">
        <v>7.2000000000000005E-4</v>
      </c>
      <c r="N128" s="40">
        <v>0.14183000000000001</v>
      </c>
      <c r="P128" s="98">
        <v>114.56</v>
      </c>
      <c r="Q128" s="98">
        <v>2.66</v>
      </c>
      <c r="R128" s="98">
        <v>108.71</v>
      </c>
      <c r="S128" s="98">
        <v>6.39</v>
      </c>
      <c r="T128" s="98">
        <v>83.3</v>
      </c>
      <c r="U128" s="98">
        <v>151.69999999999999</v>
      </c>
      <c r="V128" s="98">
        <v>113.92</v>
      </c>
      <c r="W128" s="98">
        <v>2.56</v>
      </c>
      <c r="X128" s="62"/>
      <c r="Y128" s="116">
        <v>-6.0185185185185182</v>
      </c>
    </row>
    <row r="129" spans="1:25" s="113" customFormat="1">
      <c r="A129" s="44" t="s">
        <v>160</v>
      </c>
      <c r="B129" s="22">
        <v>188</v>
      </c>
      <c r="C129" s="22">
        <v>83</v>
      </c>
      <c r="D129" s="24">
        <f t="shared" si="7"/>
        <v>0.44148936170212766</v>
      </c>
      <c r="E129" s="24"/>
      <c r="F129" s="24">
        <v>4.1599999999999998E-2</v>
      </c>
      <c r="G129" s="24">
        <v>5.4000000000000003E-3</v>
      </c>
      <c r="H129" s="24">
        <v>0.1</v>
      </c>
      <c r="I129" s="24">
        <v>1.2E-2</v>
      </c>
      <c r="J129" s="24">
        <v>1.7319999999999999E-2</v>
      </c>
      <c r="K129" s="24">
        <v>8.4999999999999995E-4</v>
      </c>
      <c r="L129" s="24">
        <v>5.9100000000000003E-3</v>
      </c>
      <c r="M129" s="24">
        <v>6.8999999999999997E-4</v>
      </c>
      <c r="N129" s="24">
        <v>0.22119</v>
      </c>
      <c r="O129" s="22"/>
      <c r="P129" s="52">
        <v>110.7</v>
      </c>
      <c r="Q129" s="52">
        <v>2.69</v>
      </c>
      <c r="R129" s="52">
        <v>96.78</v>
      </c>
      <c r="S129" s="52">
        <v>5.54</v>
      </c>
      <c r="T129" s="52">
        <v>1.4999999999999999E-4</v>
      </c>
      <c r="U129" s="52">
        <v>153.23227</v>
      </c>
      <c r="V129" s="52">
        <v>108.89</v>
      </c>
      <c r="W129" s="52">
        <v>2.59</v>
      </c>
      <c r="X129" s="23"/>
      <c r="Y129" s="59">
        <v>-15.312500000000002</v>
      </c>
    </row>
    <row r="130" spans="1:25" s="60" customFormat="1">
      <c r="A130" s="63" t="s">
        <v>44</v>
      </c>
      <c r="B130" s="64">
        <v>175</v>
      </c>
      <c r="C130" s="64">
        <v>51</v>
      </c>
      <c r="D130" s="65">
        <v>0.29142857142857143</v>
      </c>
      <c r="E130" s="64"/>
      <c r="F130" s="65">
        <v>5.33E-2</v>
      </c>
      <c r="G130" s="65">
        <v>6.7999999999999996E-3</v>
      </c>
      <c r="H130" s="65">
        <v>0.12</v>
      </c>
      <c r="I130" s="65">
        <v>1.4999999999999999E-2</v>
      </c>
      <c r="J130" s="65">
        <v>1.6969999999999999E-2</v>
      </c>
      <c r="K130" s="65">
        <v>9.1E-4</v>
      </c>
      <c r="L130" s="65">
        <v>5.7400000000000003E-3</v>
      </c>
      <c r="M130" s="65">
        <v>6.4999999999999997E-4</v>
      </c>
      <c r="N130" s="65">
        <v>0.11934</v>
      </c>
      <c r="O130" s="64"/>
      <c r="P130" s="98">
        <v>108.48</v>
      </c>
      <c r="Q130" s="98">
        <v>2.88</v>
      </c>
      <c r="R130" s="98">
        <v>115.07</v>
      </c>
      <c r="S130" s="98">
        <v>6.8</v>
      </c>
      <c r="T130" s="98">
        <v>341</v>
      </c>
      <c r="U130" s="98">
        <v>144</v>
      </c>
      <c r="V130" s="98">
        <v>109.26</v>
      </c>
      <c r="W130" s="98">
        <v>2.76</v>
      </c>
      <c r="X130" s="64"/>
      <c r="Y130" s="118">
        <v>4.9122807017543808</v>
      </c>
    </row>
    <row r="131" spans="1:25" s="101" customFormat="1">
      <c r="A131" s="51" t="s">
        <v>43</v>
      </c>
      <c r="B131" s="54">
        <v>179</v>
      </c>
      <c r="C131" s="54">
        <v>75</v>
      </c>
      <c r="D131" s="53">
        <v>0.41899441340782123</v>
      </c>
      <c r="E131" s="54"/>
      <c r="F131" s="53">
        <v>5.5300000000000002E-2</v>
      </c>
      <c r="G131" s="53">
        <v>6.8999999999999999E-3</v>
      </c>
      <c r="H131" s="53">
        <v>0.13200000000000001</v>
      </c>
      <c r="I131" s="53">
        <v>1.6E-2</v>
      </c>
      <c r="J131" s="53">
        <v>1.7059999999999999E-2</v>
      </c>
      <c r="K131" s="53">
        <v>7.3999999999999999E-4</v>
      </c>
      <c r="L131" s="53">
        <v>6.13E-3</v>
      </c>
      <c r="M131" s="53">
        <v>6.6E-4</v>
      </c>
      <c r="N131" s="53">
        <v>0.13733000000000001</v>
      </c>
      <c r="O131" s="54"/>
      <c r="P131" s="52">
        <v>109.05</v>
      </c>
      <c r="Q131" s="52">
        <v>2.35</v>
      </c>
      <c r="R131" s="52">
        <v>125.89</v>
      </c>
      <c r="S131" s="52">
        <v>7.18</v>
      </c>
      <c r="T131" s="52">
        <v>423</v>
      </c>
      <c r="U131" s="52">
        <v>139</v>
      </c>
      <c r="V131" s="52">
        <v>110.04</v>
      </c>
      <c r="W131" s="52">
        <v>2.31</v>
      </c>
      <c r="X131" s="54"/>
      <c r="Y131" s="59">
        <v>12.8</v>
      </c>
    </row>
    <row r="132" spans="1:25" s="60" customFormat="1">
      <c r="A132" s="63" t="s">
        <v>42</v>
      </c>
      <c r="B132" s="64">
        <v>330</v>
      </c>
      <c r="C132" s="64">
        <v>125</v>
      </c>
      <c r="D132" s="65">
        <v>0.37878787878787878</v>
      </c>
      <c r="E132" s="64"/>
      <c r="F132" s="65">
        <v>5.1700000000000003E-2</v>
      </c>
      <c r="G132" s="65">
        <v>4.7000000000000002E-3</v>
      </c>
      <c r="H132" s="65">
        <v>0.126</v>
      </c>
      <c r="I132" s="65">
        <v>1.2E-2</v>
      </c>
      <c r="J132" s="65">
        <v>1.779E-2</v>
      </c>
      <c r="K132" s="65">
        <v>6.2E-4</v>
      </c>
      <c r="L132" s="65">
        <v>5.7999999999999996E-3</v>
      </c>
      <c r="M132" s="65">
        <v>4.6999999999999999E-4</v>
      </c>
      <c r="N132" s="65">
        <v>0.22550000000000001</v>
      </c>
      <c r="O132" s="64"/>
      <c r="P132" s="98">
        <v>113.67</v>
      </c>
      <c r="Q132" s="98">
        <v>1.96</v>
      </c>
      <c r="R132" s="98">
        <v>120.5</v>
      </c>
      <c r="S132" s="98">
        <v>5.41</v>
      </c>
      <c r="T132" s="98">
        <v>271</v>
      </c>
      <c r="U132" s="98">
        <v>104</v>
      </c>
      <c r="V132" s="98">
        <v>114.02</v>
      </c>
      <c r="W132" s="98">
        <v>1.95</v>
      </c>
      <c r="X132" s="64"/>
      <c r="Y132" s="118">
        <v>6.0330578512396675</v>
      </c>
    </row>
    <row r="133" spans="1:25" s="60" customFormat="1">
      <c r="A133" s="63" t="s">
        <v>41</v>
      </c>
      <c r="B133" s="64">
        <v>476</v>
      </c>
      <c r="C133" s="64">
        <v>335</v>
      </c>
      <c r="D133" s="65">
        <v>0.70378151260504207</v>
      </c>
      <c r="E133" s="64"/>
      <c r="F133" s="65">
        <v>4.8399999999999999E-2</v>
      </c>
      <c r="G133" s="65">
        <v>4.4000000000000003E-3</v>
      </c>
      <c r="H133" s="65">
        <v>0.112</v>
      </c>
      <c r="I133" s="65">
        <v>0.01</v>
      </c>
      <c r="J133" s="65">
        <v>1.729E-2</v>
      </c>
      <c r="K133" s="65">
        <v>5.5999999999999995E-4</v>
      </c>
      <c r="L133" s="65">
        <v>5.3400000000000001E-3</v>
      </c>
      <c r="M133" s="65">
        <v>3.6999999999999999E-4</v>
      </c>
      <c r="N133" s="65">
        <v>0.23744999999999999</v>
      </c>
      <c r="O133" s="64"/>
      <c r="P133" s="98">
        <v>110.51</v>
      </c>
      <c r="Q133" s="98">
        <v>1.77</v>
      </c>
      <c r="R133" s="98">
        <v>107.79</v>
      </c>
      <c r="S133" s="98">
        <v>4.57</v>
      </c>
      <c r="T133" s="98">
        <v>118</v>
      </c>
      <c r="U133" s="98">
        <v>107</v>
      </c>
      <c r="V133" s="98">
        <v>110.34</v>
      </c>
      <c r="W133" s="98">
        <v>1.75</v>
      </c>
      <c r="X133" s="64"/>
      <c r="Y133" s="118">
        <v>-2.9822926374650538</v>
      </c>
    </row>
    <row r="134" spans="1:25" s="60" customFormat="1">
      <c r="A134" s="63" t="s">
        <v>40</v>
      </c>
      <c r="B134" s="64">
        <v>157</v>
      </c>
      <c r="C134" s="64">
        <v>65</v>
      </c>
      <c r="D134" s="65">
        <v>0.4140127388535032</v>
      </c>
      <c r="E134" s="64"/>
      <c r="F134" s="65">
        <v>4.9500000000000002E-2</v>
      </c>
      <c r="G134" s="65">
        <v>7.4999999999999997E-3</v>
      </c>
      <c r="H134" s="65">
        <v>0.11700000000000001</v>
      </c>
      <c r="I134" s="65">
        <v>1.7000000000000001E-2</v>
      </c>
      <c r="J134" s="65">
        <v>1.7430000000000001E-2</v>
      </c>
      <c r="K134" s="65">
        <v>7.2999999999999996E-4</v>
      </c>
      <c r="L134" s="65">
        <v>5.7999999999999996E-3</v>
      </c>
      <c r="M134" s="65">
        <v>6.9999999999999999E-4</v>
      </c>
      <c r="N134" s="65">
        <v>4.3207000000000002E-2</v>
      </c>
      <c r="O134" s="64"/>
      <c r="P134" s="98">
        <v>111.39</v>
      </c>
      <c r="Q134" s="98">
        <v>2.31</v>
      </c>
      <c r="R134" s="98">
        <v>112.35</v>
      </c>
      <c r="S134" s="98">
        <v>7.73</v>
      </c>
      <c r="T134" s="98">
        <v>171</v>
      </c>
      <c r="U134" s="98">
        <v>177</v>
      </c>
      <c r="V134" s="98">
        <v>111.46</v>
      </c>
      <c r="W134" s="98">
        <v>2.2400000000000002</v>
      </c>
      <c r="X134" s="64"/>
      <c r="Y134" s="118">
        <v>3.1304347826086909</v>
      </c>
    </row>
    <row r="135" spans="1:25" s="60" customFormat="1" ht="15.75" thickBot="1">
      <c r="A135" s="103" t="s">
        <v>39</v>
      </c>
      <c r="B135" s="119">
        <v>142</v>
      </c>
      <c r="C135" s="119">
        <v>49</v>
      </c>
      <c r="D135" s="105">
        <v>0.34507042253521125</v>
      </c>
      <c r="E135" s="119"/>
      <c r="F135" s="105">
        <v>4.9500000000000002E-2</v>
      </c>
      <c r="G135" s="105">
        <v>7.4999999999999997E-3</v>
      </c>
      <c r="H135" s="105">
        <v>0.123</v>
      </c>
      <c r="I135" s="105">
        <v>1.7000000000000001E-2</v>
      </c>
      <c r="J135" s="105">
        <v>1.8669999999999999E-2</v>
      </c>
      <c r="K135" s="105">
        <v>7.7999999999999999E-4</v>
      </c>
      <c r="L135" s="105">
        <v>6.0299999999999998E-3</v>
      </c>
      <c r="M135" s="105">
        <v>6.8000000000000005E-4</v>
      </c>
      <c r="N135" s="105">
        <v>-0.12393999999999999</v>
      </c>
      <c r="O135" s="119"/>
      <c r="P135" s="104">
        <v>119.24</v>
      </c>
      <c r="Q135" s="104">
        <v>2.4700000000000002</v>
      </c>
      <c r="R135" s="104">
        <v>117.79</v>
      </c>
      <c r="S135" s="104">
        <v>7.69</v>
      </c>
      <c r="T135" s="104">
        <v>171</v>
      </c>
      <c r="U135" s="104">
        <v>177</v>
      </c>
      <c r="V135" s="104">
        <v>119.07</v>
      </c>
      <c r="W135" s="104">
        <v>2.25</v>
      </c>
      <c r="X135" s="119"/>
      <c r="Y135" s="120">
        <v>-1.8803418803418828</v>
      </c>
    </row>
    <row r="140" spans="1:25" s="32" customFormat="1">
      <c r="A140" s="12"/>
      <c r="B140" s="75"/>
      <c r="C140" s="75"/>
      <c r="D140" s="75"/>
      <c r="E140" s="75"/>
      <c r="F140" s="75"/>
      <c r="G140" s="75"/>
      <c r="H140" s="75"/>
      <c r="I140" s="75" t="s">
        <v>143</v>
      </c>
      <c r="J140" s="75"/>
      <c r="K140" s="75"/>
      <c r="L140" s="76"/>
      <c r="M140" s="76"/>
      <c r="N140" s="76"/>
      <c r="O140" s="75"/>
      <c r="P140" s="85"/>
      <c r="Q140" s="85"/>
      <c r="R140" s="85"/>
      <c r="S140" s="85" t="s">
        <v>38</v>
      </c>
      <c r="T140" s="85"/>
      <c r="U140" s="85"/>
      <c r="V140" s="85"/>
      <c r="W140" s="85"/>
      <c r="X140" s="75"/>
      <c r="Y140" s="75"/>
    </row>
    <row r="141" spans="1:25" s="32" customFormat="1" ht="30.75" thickBot="1">
      <c r="A141" s="11" t="s">
        <v>37</v>
      </c>
      <c r="B141" s="77" t="s">
        <v>169</v>
      </c>
      <c r="C141" s="77" t="s">
        <v>170</v>
      </c>
      <c r="D141" s="77" t="s">
        <v>36</v>
      </c>
      <c r="E141" s="77"/>
      <c r="F141" s="77" t="s">
        <v>171</v>
      </c>
      <c r="G141" s="77" t="s">
        <v>167</v>
      </c>
      <c r="H141" s="77" t="s">
        <v>172</v>
      </c>
      <c r="I141" s="77" t="s">
        <v>167</v>
      </c>
      <c r="J141" s="77" t="s">
        <v>173</v>
      </c>
      <c r="K141" s="77" t="s">
        <v>167</v>
      </c>
      <c r="L141" s="77" t="s">
        <v>174</v>
      </c>
      <c r="M141" s="77" t="s">
        <v>167</v>
      </c>
      <c r="N141" s="77" t="s">
        <v>35</v>
      </c>
      <c r="O141" s="78"/>
      <c r="P141" s="86" t="s">
        <v>173</v>
      </c>
      <c r="Q141" s="86" t="s">
        <v>168</v>
      </c>
      <c r="R141" s="86" t="s">
        <v>172</v>
      </c>
      <c r="S141" s="86" t="s">
        <v>168</v>
      </c>
      <c r="T141" s="86" t="s">
        <v>171</v>
      </c>
      <c r="U141" s="86" t="s">
        <v>168</v>
      </c>
      <c r="V141" s="87" t="s">
        <v>34</v>
      </c>
      <c r="W141" s="86" t="s">
        <v>168</v>
      </c>
      <c r="X141" s="77"/>
      <c r="Y141" s="77" t="s">
        <v>33</v>
      </c>
    </row>
    <row r="142" spans="1:25" ht="15.75">
      <c r="A142" s="29" t="s">
        <v>32</v>
      </c>
      <c r="B142" s="7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88"/>
      <c r="Q142" s="88"/>
      <c r="R142" s="88"/>
      <c r="S142" s="88"/>
      <c r="T142" s="88"/>
      <c r="U142" s="88"/>
      <c r="V142" s="89"/>
      <c r="W142" s="88"/>
      <c r="X142" s="10"/>
      <c r="Y142" s="10"/>
    </row>
    <row r="143" spans="1:25">
      <c r="A143" s="21" t="s">
        <v>149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0"/>
      <c r="Q143" s="90"/>
      <c r="R143" s="90"/>
      <c r="S143" s="90"/>
      <c r="T143" s="90"/>
      <c r="U143" s="90"/>
      <c r="V143" s="91"/>
      <c r="W143" s="90"/>
      <c r="X143" s="9"/>
      <c r="Y143" s="9"/>
    </row>
    <row r="144" spans="1:25" ht="15.75" thickBot="1">
      <c r="A144" s="20" t="s">
        <v>161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92"/>
      <c r="Q144" s="92"/>
      <c r="R144" s="92"/>
      <c r="S144" s="92"/>
      <c r="T144" s="92"/>
      <c r="U144" s="92"/>
      <c r="V144" s="93"/>
      <c r="W144" s="92"/>
      <c r="X144" s="8"/>
      <c r="Y144" s="8"/>
    </row>
    <row r="145" spans="1:25" s="101" customFormat="1">
      <c r="A145" s="47" t="s">
        <v>31</v>
      </c>
      <c r="B145" s="50">
        <v>776</v>
      </c>
      <c r="C145" s="50">
        <v>437</v>
      </c>
      <c r="D145" s="49">
        <v>0.56314432989690721</v>
      </c>
      <c r="E145" s="50"/>
      <c r="F145" s="49">
        <v>5.4800000000000001E-2</v>
      </c>
      <c r="G145" s="49">
        <v>6.7999999999999996E-3</v>
      </c>
      <c r="H145" s="49">
        <v>0.14199999999999999</v>
      </c>
      <c r="I145" s="49">
        <v>0.02</v>
      </c>
      <c r="J145" s="49">
        <v>1.881E-2</v>
      </c>
      <c r="K145" s="49">
        <v>5.2999999999999998E-4</v>
      </c>
      <c r="L145" s="49">
        <v>6.3200000000000001E-3</v>
      </c>
      <c r="M145" s="49">
        <v>6.2E-4</v>
      </c>
      <c r="N145" s="49">
        <v>-0.34559000000000001</v>
      </c>
      <c r="O145" s="50"/>
      <c r="P145" s="45">
        <v>120.13</v>
      </c>
      <c r="Q145" s="45">
        <v>1.68</v>
      </c>
      <c r="R145" s="45">
        <v>134.82</v>
      </c>
      <c r="S145" s="45">
        <v>8.89</v>
      </c>
      <c r="T145" s="45">
        <v>403</v>
      </c>
      <c r="U145" s="45">
        <v>139</v>
      </c>
      <c r="V145" s="45">
        <v>121.39</v>
      </c>
      <c r="W145" s="45">
        <v>1.46</v>
      </c>
      <c r="X145" s="50"/>
      <c r="Y145" s="73">
        <v>11.03703703703704</v>
      </c>
    </row>
    <row r="146" spans="1:25" s="113" customFormat="1">
      <c r="A146" s="44" t="s">
        <v>162</v>
      </c>
      <c r="B146" s="22">
        <v>1960</v>
      </c>
      <c r="C146" s="22">
        <v>402</v>
      </c>
      <c r="D146" s="24">
        <f t="shared" ref="D146" si="8">IF(C146="","",C146/B146)</f>
        <v>0.20510204081632652</v>
      </c>
      <c r="E146" s="24"/>
      <c r="F146" s="24">
        <v>0.122</v>
      </c>
      <c r="G146" s="24">
        <v>1.4999999999999999E-2</v>
      </c>
      <c r="H146" s="24">
        <v>0.33800000000000002</v>
      </c>
      <c r="I146" s="24">
        <v>5.5E-2</v>
      </c>
      <c r="J146" s="24">
        <v>2.035E-2</v>
      </c>
      <c r="K146" s="24">
        <v>6.2E-4</v>
      </c>
      <c r="L146" s="24">
        <v>2.4899999999999999E-2</v>
      </c>
      <c r="M146" s="24">
        <v>3.7000000000000002E-3</v>
      </c>
      <c r="N146" s="24">
        <v>0.25006</v>
      </c>
      <c r="O146" s="22"/>
      <c r="P146" s="45">
        <v>129.87</v>
      </c>
      <c r="Q146" s="45">
        <v>1.96</v>
      </c>
      <c r="R146" s="45">
        <v>295.7</v>
      </c>
      <c r="S146" s="45">
        <v>20.9</v>
      </c>
      <c r="T146" s="45">
        <v>1985</v>
      </c>
      <c r="U146" s="45">
        <v>109</v>
      </c>
      <c r="V146" s="45">
        <v>127.33</v>
      </c>
      <c r="W146" s="45">
        <v>1.93</v>
      </c>
      <c r="X146" s="23"/>
      <c r="Y146" s="71">
        <v>56.262626262626263</v>
      </c>
    </row>
    <row r="147" spans="1:25" s="60" customFormat="1">
      <c r="A147" s="21" t="s">
        <v>30</v>
      </c>
      <c r="B147" s="5">
        <v>514</v>
      </c>
      <c r="C147" s="5">
        <v>208</v>
      </c>
      <c r="D147" s="4">
        <v>0.40466926070038911</v>
      </c>
      <c r="E147" s="5"/>
      <c r="F147" s="4">
        <v>5.0099999999999999E-2</v>
      </c>
      <c r="G147" s="4">
        <v>4.1999999999999997E-3</v>
      </c>
      <c r="H147" s="4">
        <v>0.1207</v>
      </c>
      <c r="I147" s="4">
        <v>9.7999999999999997E-3</v>
      </c>
      <c r="J147" s="4">
        <v>1.745E-2</v>
      </c>
      <c r="K147" s="4">
        <v>4.8999999999999998E-4</v>
      </c>
      <c r="L147" s="4">
        <v>5.8300000000000001E-3</v>
      </c>
      <c r="M147" s="4">
        <v>4.2000000000000002E-4</v>
      </c>
      <c r="N147" s="4">
        <v>0.11863</v>
      </c>
      <c r="O147" s="5"/>
      <c r="P147" s="35">
        <v>111.52</v>
      </c>
      <c r="Q147" s="35">
        <v>1.55</v>
      </c>
      <c r="R147" s="35">
        <v>115.71</v>
      </c>
      <c r="S147" s="35">
        <v>4.4400000000000004</v>
      </c>
      <c r="T147" s="35">
        <v>198.6</v>
      </c>
      <c r="U147" s="35">
        <v>97.4</v>
      </c>
      <c r="V147" s="35">
        <v>111.84</v>
      </c>
      <c r="W147" s="35">
        <v>1.51</v>
      </c>
      <c r="X147" s="5"/>
      <c r="Y147" s="72">
        <v>3.2957502168256698</v>
      </c>
    </row>
    <row r="148" spans="1:25" s="60" customFormat="1">
      <c r="A148" s="21" t="s">
        <v>29</v>
      </c>
      <c r="B148" s="5">
        <v>685</v>
      </c>
      <c r="C148" s="5">
        <v>209</v>
      </c>
      <c r="D148" s="4">
        <v>0.30510948905109492</v>
      </c>
      <c r="E148" s="5"/>
      <c r="F148" s="4">
        <v>5.0099999999999999E-2</v>
      </c>
      <c r="G148" s="4">
        <v>3.8999999999999998E-3</v>
      </c>
      <c r="H148" s="4">
        <v>0.1368</v>
      </c>
      <c r="I148" s="4">
        <v>9.4999999999999998E-3</v>
      </c>
      <c r="J148" s="4">
        <v>1.951E-2</v>
      </c>
      <c r="K148" s="4">
        <v>5.0000000000000001E-4</v>
      </c>
      <c r="L148" s="4">
        <v>6.1000000000000004E-3</v>
      </c>
      <c r="M148" s="4">
        <v>4.2000000000000002E-4</v>
      </c>
      <c r="N148" s="4">
        <v>0.16009000000000001</v>
      </c>
      <c r="O148" s="5"/>
      <c r="P148" s="35">
        <v>124.56</v>
      </c>
      <c r="Q148" s="35">
        <v>1.58</v>
      </c>
      <c r="R148" s="35">
        <v>130.19</v>
      </c>
      <c r="S148" s="35">
        <v>4.24</v>
      </c>
      <c r="T148" s="35">
        <v>198.6</v>
      </c>
      <c r="U148" s="35">
        <v>90.4</v>
      </c>
      <c r="V148" s="35">
        <v>124.99</v>
      </c>
      <c r="W148" s="35">
        <v>1.55</v>
      </c>
      <c r="X148" s="5"/>
      <c r="Y148" s="72">
        <v>4.8854961832061115</v>
      </c>
    </row>
    <row r="149" spans="1:25" s="60" customFormat="1">
      <c r="A149" s="21" t="s">
        <v>28</v>
      </c>
      <c r="B149" s="5">
        <v>131</v>
      </c>
      <c r="C149" s="5">
        <v>49</v>
      </c>
      <c r="D149" s="4">
        <v>0.37404580152671757</v>
      </c>
      <c r="E149" s="5"/>
      <c r="F149" s="4">
        <v>5.0200000000000002E-2</v>
      </c>
      <c r="G149" s="4">
        <v>6.4000000000000003E-3</v>
      </c>
      <c r="H149" s="4">
        <v>0.13400000000000001</v>
      </c>
      <c r="I149" s="4">
        <v>1.7000000000000001E-2</v>
      </c>
      <c r="J149" s="4">
        <v>1.9019999999999999E-2</v>
      </c>
      <c r="K149" s="4">
        <v>8.0999999999999996E-4</v>
      </c>
      <c r="L149" s="4">
        <v>6.3299999999999997E-3</v>
      </c>
      <c r="M149" s="4">
        <v>8.7000000000000001E-4</v>
      </c>
      <c r="N149" s="4">
        <v>0.28802</v>
      </c>
      <c r="O149" s="5"/>
      <c r="P149" s="35">
        <v>121.46</v>
      </c>
      <c r="Q149" s="35">
        <v>2.56</v>
      </c>
      <c r="R149" s="35">
        <v>127.69</v>
      </c>
      <c r="S149" s="35">
        <v>7.61</v>
      </c>
      <c r="T149" s="35">
        <v>203</v>
      </c>
      <c r="U149" s="35">
        <v>148</v>
      </c>
      <c r="V149" s="35">
        <v>121.57</v>
      </c>
      <c r="W149" s="35">
        <v>2.56</v>
      </c>
      <c r="X149" s="5"/>
      <c r="Y149" s="72">
        <v>3.6507936507936463</v>
      </c>
    </row>
    <row r="150" spans="1:25" s="60" customFormat="1">
      <c r="A150" s="21" t="s">
        <v>27</v>
      </c>
      <c r="B150" s="5">
        <v>505</v>
      </c>
      <c r="C150" s="5">
        <v>244</v>
      </c>
      <c r="D150" s="4">
        <v>0.48316831683168315</v>
      </c>
      <c r="E150" s="5"/>
      <c r="F150" s="4">
        <v>4.9000000000000002E-2</v>
      </c>
      <c r="G150" s="4">
        <v>4.1000000000000003E-3</v>
      </c>
      <c r="H150" s="4">
        <v>0.1245</v>
      </c>
      <c r="I150" s="4">
        <v>9.7000000000000003E-3</v>
      </c>
      <c r="J150" s="4">
        <v>1.8419999999999999E-2</v>
      </c>
      <c r="K150" s="4">
        <v>5.6999999999999998E-4</v>
      </c>
      <c r="L150" s="4">
        <v>5.7800000000000004E-3</v>
      </c>
      <c r="M150" s="4">
        <v>4.2000000000000002E-4</v>
      </c>
      <c r="N150" s="4">
        <v>0.19803000000000001</v>
      </c>
      <c r="O150" s="5"/>
      <c r="P150" s="35">
        <v>117.66</v>
      </c>
      <c r="Q150" s="35">
        <v>1.8</v>
      </c>
      <c r="R150" s="35">
        <v>119.14</v>
      </c>
      <c r="S150" s="35">
        <v>4.38</v>
      </c>
      <c r="T150" s="35">
        <v>146.80000000000001</v>
      </c>
      <c r="U150" s="35">
        <v>98.1</v>
      </c>
      <c r="V150" s="35">
        <v>117.79</v>
      </c>
      <c r="W150" s="35">
        <v>1.76</v>
      </c>
      <c r="X150" s="5"/>
      <c r="Y150" s="72">
        <v>1.9166666666666643</v>
      </c>
    </row>
    <row r="151" spans="1:25" s="60" customFormat="1">
      <c r="A151" s="21" t="s">
        <v>26</v>
      </c>
      <c r="B151" s="5">
        <v>460</v>
      </c>
      <c r="C151" s="5">
        <v>210</v>
      </c>
      <c r="D151" s="4">
        <v>0.45652173913043476</v>
      </c>
      <c r="E151" s="5"/>
      <c r="F151" s="4">
        <v>5.2200000000000003E-2</v>
      </c>
      <c r="G151" s="4">
        <v>4.1000000000000003E-3</v>
      </c>
      <c r="H151" s="4">
        <v>0.14000000000000001</v>
      </c>
      <c r="I151" s="4">
        <v>1.0999999999999999E-2</v>
      </c>
      <c r="J151" s="4">
        <v>1.9349999999999999E-2</v>
      </c>
      <c r="K151" s="4">
        <v>6.6E-4</v>
      </c>
      <c r="L151" s="4">
        <v>5.8399999999999997E-3</v>
      </c>
      <c r="M151" s="4">
        <v>4.4999999999999999E-4</v>
      </c>
      <c r="N151" s="4">
        <v>0.17251</v>
      </c>
      <c r="O151" s="5"/>
      <c r="P151" s="35">
        <v>123.55</v>
      </c>
      <c r="Q151" s="35">
        <v>2.09</v>
      </c>
      <c r="R151" s="35">
        <v>133.04</v>
      </c>
      <c r="S151" s="35">
        <v>4.9000000000000004</v>
      </c>
      <c r="T151" s="35">
        <v>293.2</v>
      </c>
      <c r="U151" s="35">
        <v>89.7</v>
      </c>
      <c r="V151" s="35">
        <v>124.52</v>
      </c>
      <c r="W151" s="35">
        <v>2.02</v>
      </c>
      <c r="X151" s="5"/>
      <c r="Y151" s="72">
        <v>6.8627450980392117</v>
      </c>
    </row>
    <row r="152" spans="1:25" s="60" customFormat="1">
      <c r="A152" s="21" t="s">
        <v>25</v>
      </c>
      <c r="B152" s="5">
        <v>535</v>
      </c>
      <c r="C152" s="5">
        <v>285</v>
      </c>
      <c r="D152" s="4">
        <v>0.53271028037383172</v>
      </c>
      <c r="E152" s="5"/>
      <c r="F152" s="4">
        <v>4.8599999999999997E-2</v>
      </c>
      <c r="G152" s="4">
        <v>3.8999999999999998E-3</v>
      </c>
      <c r="H152" s="4">
        <v>0.13100000000000001</v>
      </c>
      <c r="I152" s="4">
        <v>9.2999999999999992E-3</v>
      </c>
      <c r="J152" s="4">
        <v>1.9060000000000001E-2</v>
      </c>
      <c r="K152" s="4">
        <v>5.6999999999999998E-4</v>
      </c>
      <c r="L152" s="4">
        <v>6.2199999999999998E-3</v>
      </c>
      <c r="M152" s="4">
        <v>3.8999999999999999E-4</v>
      </c>
      <c r="N152" s="4">
        <v>-3.8421999999999998E-2</v>
      </c>
      <c r="O152" s="5"/>
      <c r="P152" s="35">
        <v>121.71</v>
      </c>
      <c r="Q152" s="35">
        <v>1.8</v>
      </c>
      <c r="R152" s="35">
        <v>125</v>
      </c>
      <c r="S152" s="35">
        <v>4.17</v>
      </c>
      <c r="T152" s="35">
        <v>127.5</v>
      </c>
      <c r="U152" s="35">
        <v>94.4</v>
      </c>
      <c r="V152" s="35">
        <v>122.26</v>
      </c>
      <c r="W152" s="35">
        <v>1.63</v>
      </c>
      <c r="X152" s="5"/>
      <c r="Y152" s="72">
        <v>3.4892942109436889</v>
      </c>
    </row>
    <row r="153" spans="1:25" s="113" customFormat="1">
      <c r="A153" s="44" t="s">
        <v>163</v>
      </c>
      <c r="B153" s="22">
        <v>604</v>
      </c>
      <c r="C153" s="22">
        <v>209</v>
      </c>
      <c r="D153" s="24">
        <f t="shared" ref="D153" si="9">IF(C153="","",C153/B153)</f>
        <v>0.34602649006622516</v>
      </c>
      <c r="E153" s="24"/>
      <c r="F153" s="24">
        <v>7.3200000000000001E-2</v>
      </c>
      <c r="G153" s="24">
        <v>8.6999999999999994E-3</v>
      </c>
      <c r="H153" s="24">
        <v>0.17</v>
      </c>
      <c r="I153" s="24">
        <v>0.03</v>
      </c>
      <c r="J153" s="24">
        <v>1.7500000000000002E-2</v>
      </c>
      <c r="K153" s="24">
        <v>1E-3</v>
      </c>
      <c r="L153" s="24">
        <v>7.0000000000000001E-3</v>
      </c>
      <c r="M153" s="24">
        <v>1.1999999999999999E-3</v>
      </c>
      <c r="N153" s="24">
        <v>-0.22469</v>
      </c>
      <c r="O153" s="22"/>
      <c r="P153" s="45">
        <v>111.84</v>
      </c>
      <c r="Q153" s="45">
        <v>3.17</v>
      </c>
      <c r="R153" s="45">
        <v>159.4</v>
      </c>
      <c r="S153" s="45">
        <v>13</v>
      </c>
      <c r="T153" s="45">
        <v>1019</v>
      </c>
      <c r="U153" s="45">
        <v>120</v>
      </c>
      <c r="V153" s="45">
        <v>116.3</v>
      </c>
      <c r="W153" s="45">
        <v>2.87</v>
      </c>
      <c r="X153" s="23"/>
      <c r="Y153" s="71">
        <v>29.496855345911957</v>
      </c>
    </row>
    <row r="154" spans="1:25" s="60" customFormat="1">
      <c r="A154" s="21" t="s">
        <v>24</v>
      </c>
      <c r="B154" s="5">
        <v>404</v>
      </c>
      <c r="C154" s="5">
        <v>292</v>
      </c>
      <c r="D154" s="4">
        <v>0.72277227722772275</v>
      </c>
      <c r="E154" s="5"/>
      <c r="F154" s="4">
        <v>4.5600000000000002E-2</v>
      </c>
      <c r="G154" s="4">
        <v>4.1000000000000003E-3</v>
      </c>
      <c r="H154" s="4">
        <v>0.124</v>
      </c>
      <c r="I154" s="4">
        <v>1.0999999999999999E-2</v>
      </c>
      <c r="J154" s="4">
        <v>1.9E-2</v>
      </c>
      <c r="K154" s="4">
        <v>6.4000000000000005E-4</v>
      </c>
      <c r="L154" s="4">
        <v>5.5700000000000003E-3</v>
      </c>
      <c r="M154" s="4">
        <v>3.5E-4</v>
      </c>
      <c r="N154" s="4">
        <v>7.0935999999999999E-2</v>
      </c>
      <c r="O154" s="5"/>
      <c r="P154" s="35">
        <v>121.33</v>
      </c>
      <c r="Q154" s="35">
        <v>2.02</v>
      </c>
      <c r="R154" s="35">
        <v>118.69</v>
      </c>
      <c r="S154" s="35">
        <v>4.97</v>
      </c>
      <c r="T154" s="35">
        <v>1.7000000000000001E-4</v>
      </c>
      <c r="U154" s="35">
        <v>104.70398</v>
      </c>
      <c r="V154" s="35">
        <v>121</v>
      </c>
      <c r="W154" s="35">
        <v>1.92</v>
      </c>
      <c r="X154" s="5"/>
      <c r="Y154" s="72">
        <v>-1.9327731092436951</v>
      </c>
    </row>
    <row r="155" spans="1:25" s="60" customFormat="1">
      <c r="A155" s="21" t="s">
        <v>23</v>
      </c>
      <c r="B155" s="5">
        <v>662</v>
      </c>
      <c r="C155" s="5">
        <v>291</v>
      </c>
      <c r="D155" s="4">
        <v>0.43957703927492447</v>
      </c>
      <c r="E155" s="5"/>
      <c r="F155" s="4">
        <v>4.9099999999999998E-2</v>
      </c>
      <c r="G155" s="4">
        <v>3.8E-3</v>
      </c>
      <c r="H155" s="4">
        <v>0.1273</v>
      </c>
      <c r="I155" s="4">
        <v>8.8999999999999999E-3</v>
      </c>
      <c r="J155" s="4">
        <v>1.8800000000000001E-2</v>
      </c>
      <c r="K155" s="4">
        <v>5.5000000000000003E-4</v>
      </c>
      <c r="L155" s="4">
        <v>6.1599999999999997E-3</v>
      </c>
      <c r="M155" s="4">
        <v>4.0999999999999999E-4</v>
      </c>
      <c r="N155" s="4">
        <v>1.6320999999999999E-2</v>
      </c>
      <c r="O155" s="5"/>
      <c r="P155" s="35">
        <v>120.07</v>
      </c>
      <c r="Q155" s="35">
        <v>1.74</v>
      </c>
      <c r="R155" s="35">
        <v>121.67</v>
      </c>
      <c r="S155" s="35">
        <v>4.01</v>
      </c>
      <c r="T155" s="35">
        <v>151.6</v>
      </c>
      <c r="U155" s="35">
        <v>90.7</v>
      </c>
      <c r="V155" s="35">
        <v>120.31</v>
      </c>
      <c r="W155" s="35">
        <v>1.61</v>
      </c>
      <c r="X155" s="5"/>
      <c r="Y155" s="72">
        <v>1.1522633744856015</v>
      </c>
    </row>
    <row r="156" spans="1:25" s="113" customFormat="1">
      <c r="A156" s="44" t="s">
        <v>164</v>
      </c>
      <c r="B156" s="22">
        <v>3632</v>
      </c>
      <c r="C156" s="22">
        <v>434</v>
      </c>
      <c r="D156" s="24">
        <f t="shared" ref="D156" si="10">IF(C156="","",C156/B156)</f>
        <v>0.11949339207048458</v>
      </c>
      <c r="E156" s="24"/>
      <c r="F156" s="24">
        <v>0.05</v>
      </c>
      <c r="G156" s="24">
        <v>2.1000000000000001E-2</v>
      </c>
      <c r="H156" s="24">
        <v>0.12</v>
      </c>
      <c r="I156" s="24">
        <v>0.4</v>
      </c>
      <c r="J156" s="24">
        <v>1.7999999999999999E-2</v>
      </c>
      <c r="K156" s="24">
        <v>1.7999999999999999E-2</v>
      </c>
      <c r="L156" s="24">
        <v>6.0000000000000001E-3</v>
      </c>
      <c r="M156" s="24">
        <v>5.6000000000000001E-2</v>
      </c>
      <c r="N156" s="24">
        <v>0.47027999999999998</v>
      </c>
      <c r="O156" s="22"/>
      <c r="P156" s="45">
        <v>115</v>
      </c>
      <c r="Q156" s="45">
        <v>57</v>
      </c>
      <c r="R156" s="45">
        <v>115</v>
      </c>
      <c r="S156" s="45">
        <v>181</v>
      </c>
      <c r="T156" s="45">
        <v>194</v>
      </c>
      <c r="U156" s="45">
        <v>488</v>
      </c>
      <c r="V156" s="45">
        <v>115</v>
      </c>
      <c r="W156" s="45">
        <v>56.1</v>
      </c>
      <c r="X156" s="23"/>
      <c r="Y156" s="71">
        <v>8.3333333333333339</v>
      </c>
    </row>
    <row r="157" spans="1:25" s="101" customFormat="1">
      <c r="A157" s="51" t="s">
        <v>22</v>
      </c>
      <c r="B157" s="54">
        <v>478</v>
      </c>
      <c r="C157" s="54">
        <v>173</v>
      </c>
      <c r="D157" s="53">
        <v>0.36192468619246859</v>
      </c>
      <c r="E157" s="54"/>
      <c r="F157" s="53">
        <v>0.06</v>
      </c>
      <c r="G157" s="53">
        <v>4.8999999999999998E-3</v>
      </c>
      <c r="H157" s="53">
        <v>0.17100000000000001</v>
      </c>
      <c r="I157" s="53">
        <v>1.2999999999999999E-2</v>
      </c>
      <c r="J157" s="53">
        <v>2.07E-2</v>
      </c>
      <c r="K157" s="53">
        <v>6.7000000000000002E-4</v>
      </c>
      <c r="L157" s="53">
        <v>8.2299999999999995E-3</v>
      </c>
      <c r="M157" s="53">
        <v>6.4000000000000005E-4</v>
      </c>
      <c r="N157" s="53">
        <v>0.13839000000000001</v>
      </c>
      <c r="O157" s="54"/>
      <c r="P157" s="45">
        <v>132.08000000000001</v>
      </c>
      <c r="Q157" s="45">
        <v>2.12</v>
      </c>
      <c r="R157" s="45">
        <v>160.29</v>
      </c>
      <c r="S157" s="45">
        <v>5.64</v>
      </c>
      <c r="T157" s="45">
        <v>602.6</v>
      </c>
      <c r="U157" s="45">
        <v>88.4</v>
      </c>
      <c r="V157" s="45">
        <v>134.38</v>
      </c>
      <c r="W157" s="45">
        <v>2.06</v>
      </c>
      <c r="X157" s="54"/>
      <c r="Y157" s="71">
        <v>16.981132075471699</v>
      </c>
    </row>
    <row r="158" spans="1:25" s="60" customFormat="1">
      <c r="A158" s="21" t="s">
        <v>21</v>
      </c>
      <c r="B158" s="5">
        <v>1865</v>
      </c>
      <c r="C158" s="5">
        <v>450</v>
      </c>
      <c r="D158" s="4">
        <v>0.24128686327077747</v>
      </c>
      <c r="E158" s="5"/>
      <c r="F158" s="4">
        <v>5.0999999999999997E-2</v>
      </c>
      <c r="G158" s="4">
        <v>3.3E-3</v>
      </c>
      <c r="H158" s="4">
        <v>0.13780000000000001</v>
      </c>
      <c r="I158" s="4">
        <v>8.6999999999999994E-3</v>
      </c>
      <c r="J158" s="4">
        <v>1.95E-2</v>
      </c>
      <c r="K158" s="4">
        <v>5.0000000000000001E-4</v>
      </c>
      <c r="L158" s="4">
        <v>5.0699999999999999E-3</v>
      </c>
      <c r="M158" s="4">
        <v>4.8000000000000001E-4</v>
      </c>
      <c r="N158" s="4">
        <v>5.4606000000000003E-3</v>
      </c>
      <c r="O158" s="5"/>
      <c r="P158" s="35">
        <v>124.5</v>
      </c>
      <c r="Q158" s="35">
        <v>1.58</v>
      </c>
      <c r="R158" s="35">
        <v>131.08000000000001</v>
      </c>
      <c r="S158" s="35">
        <v>3.88</v>
      </c>
      <c r="T158" s="35">
        <v>239.8</v>
      </c>
      <c r="U158" s="35">
        <v>74.599999999999994</v>
      </c>
      <c r="V158" s="35">
        <v>125.42</v>
      </c>
      <c r="W158" s="35">
        <v>1.47</v>
      </c>
      <c r="X158" s="5"/>
      <c r="Y158" s="72">
        <v>4.8892284186401875</v>
      </c>
    </row>
    <row r="159" spans="1:25" s="101" customFormat="1">
      <c r="A159" s="51" t="s">
        <v>20</v>
      </c>
      <c r="B159" s="54">
        <v>532</v>
      </c>
      <c r="C159" s="54">
        <v>164</v>
      </c>
      <c r="D159" s="53">
        <v>0.30827067669172931</v>
      </c>
      <c r="E159" s="54"/>
      <c r="F159" s="53">
        <v>5.7000000000000002E-2</v>
      </c>
      <c r="G159" s="53">
        <v>4.7000000000000002E-3</v>
      </c>
      <c r="H159" s="53">
        <v>0.14199999999999999</v>
      </c>
      <c r="I159" s="53">
        <v>0.01</v>
      </c>
      <c r="J159" s="53">
        <v>1.8259999999999998E-2</v>
      </c>
      <c r="K159" s="53">
        <v>5.5999999999999995E-4</v>
      </c>
      <c r="L159" s="53">
        <v>7.1599999999999997E-3</v>
      </c>
      <c r="M159" s="53">
        <v>5.5999999999999995E-4</v>
      </c>
      <c r="N159" s="53">
        <v>-8.8877999999999999E-2</v>
      </c>
      <c r="O159" s="54"/>
      <c r="P159" s="45">
        <v>116.65</v>
      </c>
      <c r="Q159" s="45">
        <v>1.77</v>
      </c>
      <c r="R159" s="45">
        <v>134.82</v>
      </c>
      <c r="S159" s="45">
        <v>4.45</v>
      </c>
      <c r="T159" s="45">
        <v>490.5</v>
      </c>
      <c r="U159" s="45">
        <v>90.9</v>
      </c>
      <c r="V159" s="45">
        <v>119.47</v>
      </c>
      <c r="W159" s="45">
        <v>1.6</v>
      </c>
      <c r="X159" s="54"/>
      <c r="Y159" s="71">
        <v>13.37295690936107</v>
      </c>
    </row>
    <row r="160" spans="1:25" s="60" customFormat="1">
      <c r="A160" s="21" t="s">
        <v>19</v>
      </c>
      <c r="B160" s="5">
        <v>4662</v>
      </c>
      <c r="C160" s="5">
        <v>688</v>
      </c>
      <c r="D160" s="4">
        <v>0.14757614757614756</v>
      </c>
      <c r="E160" s="5"/>
      <c r="F160" s="4">
        <v>4.9000000000000002E-2</v>
      </c>
      <c r="G160" s="4">
        <v>2.7000000000000001E-3</v>
      </c>
      <c r="H160" s="4">
        <v>0.1198</v>
      </c>
      <c r="I160" s="4">
        <v>5.7000000000000002E-3</v>
      </c>
      <c r="J160" s="4">
        <v>1.805E-2</v>
      </c>
      <c r="K160" s="4">
        <v>5.1999999999999995E-4</v>
      </c>
      <c r="L160" s="4">
        <v>5.7000000000000002E-3</v>
      </c>
      <c r="M160" s="4">
        <v>3.4000000000000002E-4</v>
      </c>
      <c r="N160" s="4">
        <v>0.52622000000000002</v>
      </c>
      <c r="O160" s="5"/>
      <c r="P160" s="35">
        <v>115.32</v>
      </c>
      <c r="Q160" s="35">
        <v>1.65</v>
      </c>
      <c r="R160" s="35">
        <v>114.89</v>
      </c>
      <c r="S160" s="35">
        <v>2.58</v>
      </c>
      <c r="T160" s="35">
        <v>146.80000000000001</v>
      </c>
      <c r="U160" s="35">
        <v>64.599999999999994</v>
      </c>
      <c r="V160" s="35">
        <v>115.28</v>
      </c>
      <c r="W160" s="35">
        <v>1.63</v>
      </c>
      <c r="X160" s="5"/>
      <c r="Y160" s="72">
        <v>-0.34812880765882631</v>
      </c>
    </row>
    <row r="161" spans="1:25" s="101" customFormat="1">
      <c r="A161" s="51" t="s">
        <v>18</v>
      </c>
      <c r="B161" s="54">
        <v>236</v>
      </c>
      <c r="C161" s="54">
        <v>67</v>
      </c>
      <c r="D161" s="53">
        <v>0.28389830508474578</v>
      </c>
      <c r="E161" s="54"/>
      <c r="F161" s="53">
        <v>6.0299999999999999E-2</v>
      </c>
      <c r="G161" s="53">
        <v>6.4999999999999997E-3</v>
      </c>
      <c r="H161" s="53">
        <v>0.16900000000000001</v>
      </c>
      <c r="I161" s="53">
        <v>1.7999999999999999E-2</v>
      </c>
      <c r="J161" s="53">
        <v>2.026E-2</v>
      </c>
      <c r="K161" s="53">
        <v>6.4000000000000005E-4</v>
      </c>
      <c r="L161" s="53">
        <v>8.26E-3</v>
      </c>
      <c r="M161" s="53">
        <v>9.1E-4</v>
      </c>
      <c r="N161" s="53">
        <v>-0.10532999999999999</v>
      </c>
      <c r="O161" s="54"/>
      <c r="P161" s="45">
        <v>129.30000000000001</v>
      </c>
      <c r="Q161" s="45">
        <v>2.02</v>
      </c>
      <c r="R161" s="45">
        <v>158.55000000000001</v>
      </c>
      <c r="S161" s="45">
        <v>7.82</v>
      </c>
      <c r="T161" s="45">
        <v>613</v>
      </c>
      <c r="U161" s="45">
        <v>116</v>
      </c>
      <c r="V161" s="45">
        <v>131.68</v>
      </c>
      <c r="W161" s="45">
        <v>1.9</v>
      </c>
      <c r="X161" s="54"/>
      <c r="Y161" s="71">
        <v>19.187499999999993</v>
      </c>
    </row>
    <row r="162" spans="1:25" s="60" customFormat="1">
      <c r="A162" s="21" t="s">
        <v>17</v>
      </c>
      <c r="B162" s="5">
        <v>701</v>
      </c>
      <c r="C162" s="5">
        <v>360</v>
      </c>
      <c r="D162" s="4">
        <v>0.51355206847360912</v>
      </c>
      <c r="E162" s="5"/>
      <c r="F162" s="4">
        <v>5.1999999999999998E-2</v>
      </c>
      <c r="G162" s="4">
        <v>4.3E-3</v>
      </c>
      <c r="H162" s="4">
        <v>0.13600000000000001</v>
      </c>
      <c r="I162" s="4">
        <v>0.01</v>
      </c>
      <c r="J162" s="4">
        <v>1.864E-2</v>
      </c>
      <c r="K162" s="4">
        <v>5.1999999999999995E-4</v>
      </c>
      <c r="L162" s="4">
        <v>6.1999999999999998E-3</v>
      </c>
      <c r="M162" s="4">
        <v>4.0999999999999999E-4</v>
      </c>
      <c r="N162" s="4">
        <v>-0.15415000000000001</v>
      </c>
      <c r="O162" s="5"/>
      <c r="P162" s="35">
        <v>119.05</v>
      </c>
      <c r="Q162" s="35">
        <v>1.65</v>
      </c>
      <c r="R162" s="35">
        <v>129.47</v>
      </c>
      <c r="S162" s="35">
        <v>4.47</v>
      </c>
      <c r="T162" s="35">
        <v>284.39999999999998</v>
      </c>
      <c r="U162" s="35">
        <v>94.6</v>
      </c>
      <c r="V162" s="35">
        <v>120.65</v>
      </c>
      <c r="W162" s="35">
        <v>1.46</v>
      </c>
      <c r="X162" s="5"/>
      <c r="Y162" s="72">
        <v>8.8820826952526772</v>
      </c>
    </row>
    <row r="163" spans="1:25" s="60" customFormat="1">
      <c r="A163" s="21" t="s">
        <v>16</v>
      </c>
      <c r="B163" s="5">
        <v>379</v>
      </c>
      <c r="C163" s="5">
        <v>129</v>
      </c>
      <c r="D163" s="4">
        <v>0.34036939313984171</v>
      </c>
      <c r="E163" s="5"/>
      <c r="F163" s="4">
        <v>5.1299999999999998E-2</v>
      </c>
      <c r="G163" s="4">
        <v>4.4999999999999997E-3</v>
      </c>
      <c r="H163" s="4">
        <v>0.129</v>
      </c>
      <c r="I163" s="4">
        <v>0.01</v>
      </c>
      <c r="J163" s="4">
        <v>1.8509999999999999E-2</v>
      </c>
      <c r="K163" s="4">
        <v>6.7000000000000002E-4</v>
      </c>
      <c r="L163" s="4">
        <v>6.2300000000000003E-3</v>
      </c>
      <c r="M163" s="4">
        <v>5.6999999999999998E-4</v>
      </c>
      <c r="N163" s="4">
        <v>-1.7256000000000001E-2</v>
      </c>
      <c r="O163" s="5"/>
      <c r="P163" s="35">
        <v>118.23</v>
      </c>
      <c r="Q163" s="35">
        <v>2.12</v>
      </c>
      <c r="R163" s="35">
        <v>123.2</v>
      </c>
      <c r="S163" s="35">
        <v>4.5</v>
      </c>
      <c r="T163" s="35">
        <v>253</v>
      </c>
      <c r="U163" s="35">
        <v>101</v>
      </c>
      <c r="V163" s="35">
        <v>119.15</v>
      </c>
      <c r="W163" s="35">
        <v>1.91</v>
      </c>
      <c r="X163" s="5"/>
      <c r="Y163" s="72">
        <v>4.7542304593070037</v>
      </c>
    </row>
    <row r="164" spans="1:25" s="60" customFormat="1">
      <c r="A164" s="21" t="s">
        <v>15</v>
      </c>
      <c r="B164" s="5">
        <v>606</v>
      </c>
      <c r="C164" s="5">
        <v>713</v>
      </c>
      <c r="D164" s="4">
        <v>1.1765676567656767</v>
      </c>
      <c r="E164" s="5"/>
      <c r="F164" s="4">
        <v>5.0900000000000001E-2</v>
      </c>
      <c r="G164" s="4">
        <v>4.4000000000000003E-3</v>
      </c>
      <c r="H164" s="4">
        <v>0.123</v>
      </c>
      <c r="I164" s="4">
        <v>0.01</v>
      </c>
      <c r="J164" s="4">
        <v>1.805E-2</v>
      </c>
      <c r="K164" s="4">
        <v>6.8000000000000005E-4</v>
      </c>
      <c r="L164" s="4">
        <v>5.45E-3</v>
      </c>
      <c r="M164" s="4">
        <v>4.0999999999999999E-4</v>
      </c>
      <c r="N164" s="4">
        <v>-6.9078000000000001E-2</v>
      </c>
      <c r="O164" s="5"/>
      <c r="P164" s="35">
        <v>115.32</v>
      </c>
      <c r="Q164" s="35">
        <v>2.15</v>
      </c>
      <c r="R164" s="35">
        <v>117.79</v>
      </c>
      <c r="S164" s="35">
        <v>4.5199999999999996</v>
      </c>
      <c r="T164" s="35">
        <v>235.3</v>
      </c>
      <c r="U164" s="35">
        <v>99.7</v>
      </c>
      <c r="V164" s="35">
        <v>115.81</v>
      </c>
      <c r="W164" s="35">
        <v>1.89</v>
      </c>
      <c r="X164" s="5"/>
      <c r="Y164" s="72">
        <v>3.2718120805369173</v>
      </c>
    </row>
    <row r="165" spans="1:25" s="60" customFormat="1">
      <c r="A165" s="21" t="s">
        <v>14</v>
      </c>
      <c r="B165" s="5">
        <v>794</v>
      </c>
      <c r="C165" s="5">
        <v>322</v>
      </c>
      <c r="D165" s="4">
        <v>0.40554156171284633</v>
      </c>
      <c r="E165" s="5"/>
      <c r="F165" s="4">
        <v>5.33E-2</v>
      </c>
      <c r="G165" s="4">
        <v>4.3E-3</v>
      </c>
      <c r="H165" s="4">
        <v>0.12989999999999999</v>
      </c>
      <c r="I165" s="4">
        <v>8.5000000000000006E-3</v>
      </c>
      <c r="J165" s="4">
        <v>1.7500000000000002E-2</v>
      </c>
      <c r="K165" s="4">
        <v>5.4000000000000001E-4</v>
      </c>
      <c r="L165" s="4">
        <v>5.6899999999999997E-3</v>
      </c>
      <c r="M165" s="4">
        <v>3.8999999999999999E-4</v>
      </c>
      <c r="N165" s="4">
        <v>-5.6821999999999998E-2</v>
      </c>
      <c r="O165" s="5"/>
      <c r="P165" s="35">
        <v>111.84</v>
      </c>
      <c r="Q165" s="35">
        <v>1.71</v>
      </c>
      <c r="R165" s="35">
        <v>124.01</v>
      </c>
      <c r="S165" s="35">
        <v>3.82</v>
      </c>
      <c r="T165" s="35">
        <v>340.6</v>
      </c>
      <c r="U165" s="35">
        <v>91.3</v>
      </c>
      <c r="V165" s="35">
        <v>114.01</v>
      </c>
      <c r="W165" s="35">
        <v>1.53</v>
      </c>
      <c r="X165" s="5"/>
      <c r="Y165" s="72">
        <v>9.612277867528265</v>
      </c>
    </row>
    <row r="166" spans="1:25" s="60" customFormat="1">
      <c r="A166" s="21" t="s">
        <v>13</v>
      </c>
      <c r="B166" s="5">
        <v>604</v>
      </c>
      <c r="C166" s="5">
        <v>225</v>
      </c>
      <c r="D166" s="4">
        <v>0.37251655629139074</v>
      </c>
      <c r="E166" s="5"/>
      <c r="F166" s="4">
        <v>5.0099999999999999E-2</v>
      </c>
      <c r="G166" s="4">
        <v>6.7999999999999996E-3</v>
      </c>
      <c r="H166" s="4">
        <v>0.13</v>
      </c>
      <c r="I166" s="4">
        <v>1.7000000000000001E-2</v>
      </c>
      <c r="J166" s="4">
        <v>1.9290000000000002E-2</v>
      </c>
      <c r="K166" s="4">
        <v>6.4999999999999997E-4</v>
      </c>
      <c r="L166" s="4">
        <v>6.0400000000000002E-3</v>
      </c>
      <c r="M166" s="4">
        <v>8.0999999999999996E-4</v>
      </c>
      <c r="N166" s="4">
        <v>-0.60272000000000003</v>
      </c>
      <c r="O166" s="5"/>
      <c r="P166" s="35">
        <v>123.17</v>
      </c>
      <c r="Q166" s="35">
        <v>2.06</v>
      </c>
      <c r="R166" s="35">
        <v>124.1</v>
      </c>
      <c r="S166" s="35">
        <v>7.64</v>
      </c>
      <c r="T166" s="35">
        <v>199</v>
      </c>
      <c r="U166" s="35">
        <v>158</v>
      </c>
      <c r="V166" s="35">
        <v>123.32</v>
      </c>
      <c r="W166" s="35">
        <v>1.39</v>
      </c>
      <c r="X166" s="5"/>
      <c r="Y166" s="72">
        <v>0.7258064516129078</v>
      </c>
    </row>
    <row r="167" spans="1:25" s="101" customFormat="1">
      <c r="A167" s="51" t="s">
        <v>12</v>
      </c>
      <c r="B167" s="54">
        <v>722</v>
      </c>
      <c r="C167" s="54">
        <v>74</v>
      </c>
      <c r="D167" s="53">
        <v>0.10249307479224377</v>
      </c>
      <c r="E167" s="54"/>
      <c r="F167" s="53">
        <v>5.6599999999999998E-2</v>
      </c>
      <c r="G167" s="53">
        <v>4.1000000000000003E-3</v>
      </c>
      <c r="H167" s="53">
        <v>0.12690000000000001</v>
      </c>
      <c r="I167" s="53">
        <v>8.0000000000000002E-3</v>
      </c>
      <c r="J167" s="53">
        <v>1.651E-2</v>
      </c>
      <c r="K167" s="53">
        <v>5.1000000000000004E-4</v>
      </c>
      <c r="L167" s="53">
        <v>7.0200000000000002E-3</v>
      </c>
      <c r="M167" s="53">
        <v>7.2000000000000005E-4</v>
      </c>
      <c r="N167" s="53">
        <v>6.1765E-2</v>
      </c>
      <c r="O167" s="54"/>
      <c r="P167" s="45">
        <v>105.56</v>
      </c>
      <c r="Q167" s="45">
        <v>1.62</v>
      </c>
      <c r="R167" s="45">
        <v>121.31</v>
      </c>
      <c r="S167" s="45">
        <v>3.6</v>
      </c>
      <c r="T167" s="45">
        <v>475</v>
      </c>
      <c r="U167" s="45">
        <v>80.099999999999994</v>
      </c>
      <c r="V167" s="45">
        <v>107.9</v>
      </c>
      <c r="W167" s="45">
        <v>1.51</v>
      </c>
      <c r="X167" s="54"/>
      <c r="Y167" s="71">
        <v>12.799339388934765</v>
      </c>
    </row>
    <row r="168" spans="1:25" s="60" customFormat="1">
      <c r="A168" s="21" t="s">
        <v>11</v>
      </c>
      <c r="B168" s="5">
        <v>274</v>
      </c>
      <c r="C168" s="5">
        <v>87</v>
      </c>
      <c r="D168" s="4">
        <v>0.31751824817518248</v>
      </c>
      <c r="E168" s="5"/>
      <c r="F168" s="4">
        <v>4.99E-2</v>
      </c>
      <c r="G168" s="4">
        <v>5.1000000000000004E-3</v>
      </c>
      <c r="H168" s="4">
        <v>0.13800000000000001</v>
      </c>
      <c r="I168" s="4">
        <v>1.2999999999999999E-2</v>
      </c>
      <c r="J168" s="4">
        <v>2.0039999999999999E-2</v>
      </c>
      <c r="K168" s="4">
        <v>6.0999999999999997E-4</v>
      </c>
      <c r="L168" s="4">
        <v>7.0499999999999998E-3</v>
      </c>
      <c r="M168" s="4">
        <v>6.4999999999999997E-4</v>
      </c>
      <c r="N168" s="4">
        <v>-0.16506000000000001</v>
      </c>
      <c r="O168" s="5"/>
      <c r="P168" s="35">
        <v>127.91</v>
      </c>
      <c r="Q168" s="35">
        <v>1.93</v>
      </c>
      <c r="R168" s="35">
        <v>131.26</v>
      </c>
      <c r="S168" s="35">
        <v>5.8</v>
      </c>
      <c r="T168" s="35">
        <v>189</v>
      </c>
      <c r="U168" s="35">
        <v>119</v>
      </c>
      <c r="V168" s="35">
        <v>128.36000000000001</v>
      </c>
      <c r="W168" s="35">
        <v>1.72</v>
      </c>
      <c r="X168" s="5"/>
      <c r="Y168" s="72">
        <v>1.615384615384611</v>
      </c>
    </row>
    <row r="169" spans="1:25" s="101" customFormat="1">
      <c r="A169" s="51" t="s">
        <v>10</v>
      </c>
      <c r="B169" s="54">
        <v>805</v>
      </c>
      <c r="C169" s="54">
        <v>372</v>
      </c>
      <c r="D169" s="53">
        <v>0.462111801242236</v>
      </c>
      <c r="E169" s="54"/>
      <c r="F169" s="53">
        <v>5.6000000000000001E-2</v>
      </c>
      <c r="G169" s="53">
        <v>4.4999999999999997E-3</v>
      </c>
      <c r="H169" s="53">
        <v>0.13600000000000001</v>
      </c>
      <c r="I169" s="53">
        <v>0.01</v>
      </c>
      <c r="J169" s="53">
        <v>1.7850000000000001E-2</v>
      </c>
      <c r="K169" s="53">
        <v>5.5000000000000003E-4</v>
      </c>
      <c r="L169" s="53">
        <v>6.3200000000000001E-3</v>
      </c>
      <c r="M169" s="53">
        <v>4.6000000000000001E-4</v>
      </c>
      <c r="N169" s="53">
        <v>-1.6317000000000002E-2</v>
      </c>
      <c r="O169" s="54"/>
      <c r="P169" s="45">
        <v>114.05</v>
      </c>
      <c r="Q169" s="45">
        <v>1.74</v>
      </c>
      <c r="R169" s="45">
        <v>129.47</v>
      </c>
      <c r="S169" s="45">
        <v>4.47</v>
      </c>
      <c r="T169" s="45">
        <v>451.4</v>
      </c>
      <c r="U169" s="45">
        <v>89.2</v>
      </c>
      <c r="V169" s="45">
        <v>116.11</v>
      </c>
      <c r="W169" s="45">
        <v>1.62</v>
      </c>
      <c r="X169" s="54"/>
      <c r="Y169" s="71">
        <v>11.413043478260883</v>
      </c>
    </row>
    <row r="170" spans="1:25" s="60" customFormat="1">
      <c r="A170" s="21" t="s">
        <v>9</v>
      </c>
      <c r="B170" s="5">
        <v>368</v>
      </c>
      <c r="C170" s="5">
        <v>135</v>
      </c>
      <c r="D170" s="4">
        <v>0.36684782608695654</v>
      </c>
      <c r="E170" s="5"/>
      <c r="F170" s="4">
        <v>5.3699999999999998E-2</v>
      </c>
      <c r="G170" s="4">
        <v>5.1000000000000004E-3</v>
      </c>
      <c r="H170" s="4">
        <v>0.14599999999999999</v>
      </c>
      <c r="I170" s="4">
        <v>1.2E-2</v>
      </c>
      <c r="J170" s="4">
        <v>1.983E-2</v>
      </c>
      <c r="K170" s="4">
        <v>7.5000000000000002E-4</v>
      </c>
      <c r="L170" s="4">
        <v>7.3200000000000001E-3</v>
      </c>
      <c r="M170" s="4">
        <v>5.5000000000000003E-4</v>
      </c>
      <c r="N170" s="4">
        <v>-4.7468000000000003E-2</v>
      </c>
      <c r="O170" s="5"/>
      <c r="P170" s="35">
        <v>126.58</v>
      </c>
      <c r="Q170" s="35">
        <v>2.37</v>
      </c>
      <c r="R170" s="35">
        <v>138.37</v>
      </c>
      <c r="S170" s="35">
        <v>5.32</v>
      </c>
      <c r="T170" s="35">
        <v>357</v>
      </c>
      <c r="U170" s="35">
        <v>107</v>
      </c>
      <c r="V170" s="35">
        <v>128.65</v>
      </c>
      <c r="W170" s="35">
        <v>2.13</v>
      </c>
      <c r="X170" s="5"/>
      <c r="Y170" s="72">
        <v>8.2608695652173942</v>
      </c>
    </row>
    <row r="171" spans="1:25" s="60" customFormat="1">
      <c r="A171" s="21" t="s">
        <v>8</v>
      </c>
      <c r="B171" s="5">
        <v>1315</v>
      </c>
      <c r="C171" s="5">
        <v>649</v>
      </c>
      <c r="D171" s="4">
        <v>0.49353612167300381</v>
      </c>
      <c r="E171" s="5"/>
      <c r="F171" s="4">
        <v>5.0700000000000002E-2</v>
      </c>
      <c r="G171" s="4">
        <v>3.3999999999999998E-3</v>
      </c>
      <c r="H171" s="4">
        <v>0.12429999999999999</v>
      </c>
      <c r="I171" s="4">
        <v>7.7999999999999996E-3</v>
      </c>
      <c r="J171" s="4">
        <v>1.8069999999999999E-2</v>
      </c>
      <c r="K171" s="4">
        <v>4.8000000000000001E-4</v>
      </c>
      <c r="L171" s="4">
        <v>6.0600000000000003E-3</v>
      </c>
      <c r="M171" s="4">
        <v>3.2000000000000003E-4</v>
      </c>
      <c r="N171" s="4">
        <v>0.17802000000000001</v>
      </c>
      <c r="O171" s="5"/>
      <c r="P171" s="35">
        <v>115.45</v>
      </c>
      <c r="Q171" s="35">
        <v>1.52</v>
      </c>
      <c r="R171" s="35">
        <v>118.96</v>
      </c>
      <c r="S171" s="35">
        <v>3.52</v>
      </c>
      <c r="T171" s="35">
        <v>226.2</v>
      </c>
      <c r="U171" s="35">
        <v>77.5</v>
      </c>
      <c r="V171" s="35">
        <v>115.82</v>
      </c>
      <c r="W171" s="35">
        <v>1.47</v>
      </c>
      <c r="X171" s="5"/>
      <c r="Y171" s="72">
        <v>2.7777777777777755</v>
      </c>
    </row>
    <row r="172" spans="1:25" s="101" customFormat="1">
      <c r="A172" s="51" t="s">
        <v>7</v>
      </c>
      <c r="B172" s="54">
        <v>262</v>
      </c>
      <c r="C172" s="54">
        <v>167</v>
      </c>
      <c r="D172" s="53">
        <v>0.63740458015267176</v>
      </c>
      <c r="E172" s="54"/>
      <c r="F172" s="53">
        <v>5.33E-2</v>
      </c>
      <c r="G172" s="53">
        <v>6.4000000000000003E-3</v>
      </c>
      <c r="H172" s="53">
        <v>0.224</v>
      </c>
      <c r="I172" s="53">
        <v>2.5000000000000001E-2</v>
      </c>
      <c r="J172" s="53">
        <v>3.0599999999999999E-2</v>
      </c>
      <c r="K172" s="53">
        <v>1E-3</v>
      </c>
      <c r="L172" s="53">
        <v>9.6799999999999994E-3</v>
      </c>
      <c r="M172" s="53">
        <v>7.6999999999999996E-4</v>
      </c>
      <c r="N172" s="53">
        <v>0.22716</v>
      </c>
      <c r="O172" s="54"/>
      <c r="P172" s="45">
        <v>194.3</v>
      </c>
      <c r="Q172" s="45">
        <v>3.13</v>
      </c>
      <c r="R172" s="45">
        <v>205.2</v>
      </c>
      <c r="S172" s="45">
        <v>10.4</v>
      </c>
      <c r="T172" s="45">
        <v>341</v>
      </c>
      <c r="U172" s="45">
        <v>136</v>
      </c>
      <c r="V172" s="45">
        <v>194.55</v>
      </c>
      <c r="W172" s="45">
        <v>3.12</v>
      </c>
      <c r="X172" s="54"/>
      <c r="Y172" s="71">
        <v>4.1871921182266014</v>
      </c>
    </row>
    <row r="173" spans="1:25" s="101" customFormat="1">
      <c r="A173" s="51" t="s">
        <v>166</v>
      </c>
      <c r="B173" s="54">
        <v>207</v>
      </c>
      <c r="C173" s="54">
        <v>56</v>
      </c>
      <c r="D173" s="53">
        <v>0.27053140096618356</v>
      </c>
      <c r="E173" s="54"/>
      <c r="F173" s="53">
        <v>5.2299999999999999E-2</v>
      </c>
      <c r="G173" s="53">
        <v>4.4000000000000003E-3</v>
      </c>
      <c r="H173" s="53">
        <v>0.22600000000000001</v>
      </c>
      <c r="I173" s="53">
        <v>1.9E-2</v>
      </c>
      <c r="J173" s="53">
        <v>3.0700000000000002E-2</v>
      </c>
      <c r="K173" s="53">
        <v>1.2999999999999999E-3</v>
      </c>
      <c r="L173" s="53">
        <v>1.0800000000000001E-2</v>
      </c>
      <c r="M173" s="53">
        <v>1.1999999999999999E-3</v>
      </c>
      <c r="N173" s="53">
        <v>0.38689000000000001</v>
      </c>
      <c r="O173" s="54"/>
      <c r="P173" s="45">
        <v>194.93</v>
      </c>
      <c r="Q173" s="45">
        <v>4.07</v>
      </c>
      <c r="R173" s="45">
        <v>206.89</v>
      </c>
      <c r="S173" s="45">
        <v>7.87</v>
      </c>
      <c r="T173" s="45">
        <v>297.5</v>
      </c>
      <c r="U173" s="45">
        <v>96</v>
      </c>
      <c r="V173" s="45">
        <v>195.81</v>
      </c>
      <c r="W173" s="45">
        <v>4.03</v>
      </c>
      <c r="X173" s="54"/>
      <c r="Y173" s="71">
        <v>5.0243902439024444</v>
      </c>
    </row>
    <row r="174" spans="1:25" s="60" customFormat="1">
      <c r="A174" s="21" t="s">
        <v>6</v>
      </c>
      <c r="B174" s="5">
        <v>373</v>
      </c>
      <c r="C174" s="5">
        <v>192</v>
      </c>
      <c r="D174" s="4">
        <v>0.51474530831099197</v>
      </c>
      <c r="E174" s="5"/>
      <c r="F174" s="4">
        <v>5.5E-2</v>
      </c>
      <c r="G174" s="4">
        <v>4.5999999999999999E-3</v>
      </c>
      <c r="H174" s="4">
        <v>0.13700000000000001</v>
      </c>
      <c r="I174" s="4">
        <v>1.0999999999999999E-2</v>
      </c>
      <c r="J174" s="4">
        <v>1.8530000000000001E-2</v>
      </c>
      <c r="K174" s="4">
        <v>6.6E-4</v>
      </c>
      <c r="L174" s="4">
        <v>6.0800000000000003E-3</v>
      </c>
      <c r="M174" s="4">
        <v>4.6000000000000001E-4</v>
      </c>
      <c r="N174" s="4">
        <v>-3.6281000000000001E-2</v>
      </c>
      <c r="O174" s="5"/>
      <c r="P174" s="35">
        <v>118.36</v>
      </c>
      <c r="Q174" s="35">
        <v>2.09</v>
      </c>
      <c r="R174" s="35">
        <v>130.37</v>
      </c>
      <c r="S174" s="35">
        <v>4.91</v>
      </c>
      <c r="T174" s="35">
        <v>411.2</v>
      </c>
      <c r="U174" s="35">
        <v>93.5</v>
      </c>
      <c r="V174" s="35">
        <v>120.28</v>
      </c>
      <c r="W174" s="35">
        <v>1.9</v>
      </c>
      <c r="X174" s="5"/>
      <c r="Y174" s="72">
        <v>8.6486486486486509</v>
      </c>
    </row>
    <row r="175" spans="1:25" s="39" customFormat="1">
      <c r="A175" s="56" t="s">
        <v>165</v>
      </c>
      <c r="B175" s="42">
        <v>259</v>
      </c>
      <c r="C175" s="42">
        <v>87</v>
      </c>
      <c r="D175" s="43">
        <f t="shared" ref="D175" si="11">IF(C175="","",C175/B175)</f>
        <v>0.3359073359073359</v>
      </c>
      <c r="E175" s="43"/>
      <c r="F175" s="43">
        <v>4.4999999999999998E-2</v>
      </c>
      <c r="G175" s="43">
        <v>4.3E-3</v>
      </c>
      <c r="H175" s="43">
        <v>0.1164</v>
      </c>
      <c r="I175" s="43">
        <v>9.9000000000000008E-3</v>
      </c>
      <c r="J175" s="43">
        <v>1.8489999999999999E-2</v>
      </c>
      <c r="K175" s="43">
        <v>5.9000000000000003E-4</v>
      </c>
      <c r="L175" s="43">
        <v>5.9500000000000004E-3</v>
      </c>
      <c r="M175" s="43">
        <v>5.9999999999999995E-4</v>
      </c>
      <c r="N175" s="43">
        <v>6.6628000000000007E-2</v>
      </c>
      <c r="O175" s="42"/>
      <c r="P175" s="35">
        <v>118.11</v>
      </c>
      <c r="Q175" s="35">
        <v>1.87</v>
      </c>
      <c r="R175" s="35">
        <v>111.8</v>
      </c>
      <c r="S175" s="35">
        <v>4.5</v>
      </c>
      <c r="T175" s="35">
        <v>1.4999999999999999E-4</v>
      </c>
      <c r="U175" s="35">
        <v>112.33538</v>
      </c>
      <c r="V175" s="35">
        <v>117.28</v>
      </c>
      <c r="W175" s="35">
        <v>1.76</v>
      </c>
      <c r="X175" s="57"/>
      <c r="Y175" s="72">
        <v>-6.1096136567834662</v>
      </c>
    </row>
    <row r="176" spans="1:25" s="60" customFormat="1">
      <c r="A176" s="21" t="s">
        <v>5</v>
      </c>
      <c r="B176" s="5">
        <v>353</v>
      </c>
      <c r="C176" s="5">
        <v>130</v>
      </c>
      <c r="D176" s="4">
        <v>0.36827195467422097</v>
      </c>
      <c r="E176" s="5"/>
      <c r="F176" s="4">
        <v>5.5800000000000002E-2</v>
      </c>
      <c r="G176" s="4">
        <v>6.8999999999999999E-3</v>
      </c>
      <c r="H176" s="4">
        <v>0.14899999999999999</v>
      </c>
      <c r="I176" s="4">
        <v>1.9E-2</v>
      </c>
      <c r="J176" s="4">
        <v>1.942E-2</v>
      </c>
      <c r="K176" s="4">
        <v>6.4999999999999997E-4</v>
      </c>
      <c r="L176" s="4">
        <v>6.9199999999999999E-3</v>
      </c>
      <c r="M176" s="4">
        <v>7.7999999999999999E-4</v>
      </c>
      <c r="N176" s="4">
        <v>0.11121</v>
      </c>
      <c r="O176" s="5"/>
      <c r="P176" s="35">
        <v>123.99</v>
      </c>
      <c r="Q176" s="35">
        <v>2.06</v>
      </c>
      <c r="R176" s="35">
        <v>141.03</v>
      </c>
      <c r="S176" s="35">
        <v>8.4</v>
      </c>
      <c r="T176" s="35">
        <v>443</v>
      </c>
      <c r="U176" s="35">
        <v>137</v>
      </c>
      <c r="V176" s="35">
        <v>124.52</v>
      </c>
      <c r="W176" s="35">
        <v>2.04</v>
      </c>
      <c r="X176" s="5"/>
      <c r="Y176" s="72">
        <v>11.499999999999996</v>
      </c>
    </row>
    <row r="177" spans="1:25" s="60" customFormat="1">
      <c r="A177" s="21" t="s">
        <v>4</v>
      </c>
      <c r="B177" s="5">
        <v>384</v>
      </c>
      <c r="C177" s="5">
        <v>151</v>
      </c>
      <c r="D177" s="4">
        <v>0.39322916666666669</v>
      </c>
      <c r="E177" s="5"/>
      <c r="F177" s="4">
        <v>4.82E-2</v>
      </c>
      <c r="G177" s="4">
        <v>4.5999999999999999E-3</v>
      </c>
      <c r="H177" s="4">
        <v>0.123</v>
      </c>
      <c r="I177" s="4">
        <v>1.0999999999999999E-2</v>
      </c>
      <c r="J177" s="4">
        <v>1.8769999999999998E-2</v>
      </c>
      <c r="K177" s="4">
        <v>5.5000000000000003E-4</v>
      </c>
      <c r="L177" s="4">
        <v>6.13E-3</v>
      </c>
      <c r="M177" s="4">
        <v>4.8999999999999998E-4</v>
      </c>
      <c r="N177" s="4">
        <v>-0.10468</v>
      </c>
      <c r="O177" s="5"/>
      <c r="P177" s="35">
        <v>119.88</v>
      </c>
      <c r="Q177" s="35">
        <v>1.74</v>
      </c>
      <c r="R177" s="35">
        <v>117.79</v>
      </c>
      <c r="S177" s="35">
        <v>4.97</v>
      </c>
      <c r="T177" s="35">
        <v>108</v>
      </c>
      <c r="U177" s="35">
        <v>113</v>
      </c>
      <c r="V177" s="35">
        <v>119.6</v>
      </c>
      <c r="W177" s="35">
        <v>1.58</v>
      </c>
      <c r="X177" s="5"/>
      <c r="Y177" s="72">
        <v>-2.3057216054654166</v>
      </c>
    </row>
    <row r="178" spans="1:25" s="60" customFormat="1">
      <c r="A178" s="21" t="s">
        <v>3</v>
      </c>
      <c r="B178" s="5">
        <v>446</v>
      </c>
      <c r="C178" s="5">
        <v>91</v>
      </c>
      <c r="D178" s="4">
        <v>0.20403587443946189</v>
      </c>
      <c r="E178" s="5"/>
      <c r="F178" s="4">
        <v>5.3600000000000002E-2</v>
      </c>
      <c r="G178" s="4">
        <v>3.8999999999999998E-3</v>
      </c>
      <c r="H178" s="4">
        <v>0.13489999999999999</v>
      </c>
      <c r="I178" s="4">
        <v>9.1999999999999998E-3</v>
      </c>
      <c r="J178" s="4">
        <v>1.8519999999999998E-2</v>
      </c>
      <c r="K178" s="4">
        <v>5.2999999999999998E-4</v>
      </c>
      <c r="L178" s="4">
        <v>7.6699999999999997E-3</v>
      </c>
      <c r="M178" s="4">
        <v>6.9999999999999999E-4</v>
      </c>
      <c r="N178" s="4">
        <v>0.10326</v>
      </c>
      <c r="O178" s="5"/>
      <c r="P178" s="35">
        <v>118.3</v>
      </c>
      <c r="Q178" s="35">
        <v>1.68</v>
      </c>
      <c r="R178" s="35">
        <v>128.49</v>
      </c>
      <c r="S178" s="35">
        <v>4.12</v>
      </c>
      <c r="T178" s="35">
        <v>353.3</v>
      </c>
      <c r="U178" s="35">
        <v>82.2</v>
      </c>
      <c r="V178" s="35">
        <v>119.45</v>
      </c>
      <c r="W178" s="35">
        <v>1.61</v>
      </c>
      <c r="X178" s="5"/>
      <c r="Y178" s="72">
        <v>8.6486486486486509</v>
      </c>
    </row>
    <row r="179" spans="1:25" s="60" customFormat="1">
      <c r="A179" s="21" t="s">
        <v>2</v>
      </c>
      <c r="B179" s="5">
        <v>881</v>
      </c>
      <c r="C179" s="5">
        <v>166</v>
      </c>
      <c r="D179" s="4">
        <v>0.18842224744608399</v>
      </c>
      <c r="E179" s="5"/>
      <c r="F179" s="4">
        <v>5.0599999999999999E-2</v>
      </c>
      <c r="G179" s="4">
        <v>3.5000000000000001E-3</v>
      </c>
      <c r="H179" s="4">
        <v>0.12</v>
      </c>
      <c r="I179" s="4">
        <v>8.3999999999999995E-3</v>
      </c>
      <c r="J179" s="4">
        <v>1.711E-2</v>
      </c>
      <c r="K179" s="4">
        <v>5.5999999999999995E-4</v>
      </c>
      <c r="L179" s="4">
        <v>6.0600000000000003E-3</v>
      </c>
      <c r="M179" s="4">
        <v>5.2999999999999998E-4</v>
      </c>
      <c r="N179" s="4">
        <v>0.46571000000000001</v>
      </c>
      <c r="O179" s="5"/>
      <c r="P179" s="35">
        <v>109.37</v>
      </c>
      <c r="Q179" s="35">
        <v>1.77</v>
      </c>
      <c r="R179" s="35">
        <v>115.07</v>
      </c>
      <c r="S179" s="35">
        <v>3.81</v>
      </c>
      <c r="T179" s="35">
        <v>221.6</v>
      </c>
      <c r="U179" s="35">
        <v>80</v>
      </c>
      <c r="V179" s="35">
        <v>109.36</v>
      </c>
      <c r="W179" s="35">
        <v>1.78</v>
      </c>
      <c r="X179" s="5"/>
      <c r="Y179" s="72">
        <v>4.7038327526132324</v>
      </c>
    </row>
    <row r="180" spans="1:25" s="60" customFormat="1">
      <c r="A180" s="21" t="s">
        <v>1</v>
      </c>
      <c r="B180" s="5">
        <v>288</v>
      </c>
      <c r="C180" s="5">
        <v>101</v>
      </c>
      <c r="D180" s="4">
        <v>0.35069444444444442</v>
      </c>
      <c r="E180" s="5"/>
      <c r="F180" s="4">
        <v>4.9099999999999998E-2</v>
      </c>
      <c r="G180" s="4">
        <v>4.3E-3</v>
      </c>
      <c r="H180" s="4">
        <v>0.128</v>
      </c>
      <c r="I180" s="4">
        <v>0.01</v>
      </c>
      <c r="J180" s="4">
        <v>1.882E-2</v>
      </c>
      <c r="K180" s="4">
        <v>6.0999999999999997E-4</v>
      </c>
      <c r="L180" s="4">
        <v>6.1199999999999996E-3</v>
      </c>
      <c r="M180" s="4">
        <v>5.4000000000000001E-4</v>
      </c>
      <c r="N180" s="4">
        <v>-2.7233E-2</v>
      </c>
      <c r="O180" s="5"/>
      <c r="P180" s="35">
        <v>120.19</v>
      </c>
      <c r="Q180" s="35">
        <v>1.93</v>
      </c>
      <c r="R180" s="35">
        <v>122.3</v>
      </c>
      <c r="S180" s="35">
        <v>4.5</v>
      </c>
      <c r="T180" s="35">
        <v>152</v>
      </c>
      <c r="U180" s="35">
        <v>103</v>
      </c>
      <c r="V180" s="35">
        <v>120.53</v>
      </c>
      <c r="W180" s="35">
        <v>1.76</v>
      </c>
      <c r="X180" s="5"/>
      <c r="Y180" s="72">
        <v>1.5561015561015492</v>
      </c>
    </row>
    <row r="181" spans="1:25" s="101" customFormat="1" ht="15.75" thickBot="1">
      <c r="A181" s="66" t="s">
        <v>0</v>
      </c>
      <c r="B181" s="67">
        <v>323</v>
      </c>
      <c r="C181" s="67">
        <v>66</v>
      </c>
      <c r="D181" s="68">
        <v>0.2043343653250774</v>
      </c>
      <c r="E181" s="67"/>
      <c r="F181" s="68">
        <v>5.5599999999999997E-2</v>
      </c>
      <c r="G181" s="68">
        <v>5.3E-3</v>
      </c>
      <c r="H181" s="68">
        <v>0.17699999999999999</v>
      </c>
      <c r="I181" s="68">
        <v>1.7000000000000001E-2</v>
      </c>
      <c r="J181" s="68">
        <v>2.3089999999999999E-2</v>
      </c>
      <c r="K181" s="68">
        <v>7.6000000000000004E-4</v>
      </c>
      <c r="L181" s="68">
        <v>1.04E-2</v>
      </c>
      <c r="M181" s="68">
        <v>1E-3</v>
      </c>
      <c r="N181" s="68">
        <v>0.17236000000000001</v>
      </c>
      <c r="O181" s="67"/>
      <c r="P181" s="99">
        <v>147.16</v>
      </c>
      <c r="Q181" s="99">
        <v>2.39</v>
      </c>
      <c r="R181" s="99">
        <v>165.48</v>
      </c>
      <c r="S181" s="99">
        <v>7.33</v>
      </c>
      <c r="T181" s="99">
        <v>435</v>
      </c>
      <c r="U181" s="99">
        <v>106</v>
      </c>
      <c r="V181" s="99">
        <v>148.04</v>
      </c>
      <c r="W181" s="99">
        <v>2.37</v>
      </c>
      <c r="X181" s="67"/>
      <c r="Y181" s="74">
        <v>10.787878787878794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A1BD-E10E-4EA5-98F4-2A618BBAE6C4}">
  <dimension ref="A1:X406"/>
  <sheetViews>
    <sheetView zoomScaleNormal="100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K11" sqref="K11"/>
    </sheetView>
  </sheetViews>
  <sheetFormatPr baseColWidth="10" defaultColWidth="8.85546875" defaultRowHeight="12.75"/>
  <cols>
    <col min="1" max="1" width="23.42578125" style="81" customWidth="1"/>
    <col min="2" max="5" width="9.140625" style="81" bestFit="1" customWidth="1"/>
    <col min="6" max="7" width="9.28515625" style="81" bestFit="1" customWidth="1"/>
    <col min="8" max="12" width="9.140625" style="81" bestFit="1" customWidth="1"/>
    <col min="13" max="13" width="10.140625" style="81" bestFit="1" customWidth="1"/>
    <col min="14" max="15" width="9.140625" style="81" bestFit="1" customWidth="1"/>
    <col min="16" max="16" width="9.28515625" style="81" bestFit="1" customWidth="1"/>
    <col min="17" max="17" width="9.140625" style="81" bestFit="1" customWidth="1"/>
    <col min="18" max="18" width="10.140625" style="81" bestFit="1" customWidth="1"/>
    <col min="19" max="22" width="9.140625" style="81" bestFit="1" customWidth="1"/>
    <col min="23" max="256" width="8.85546875" style="81"/>
    <col min="257" max="257" width="23.42578125" style="81" customWidth="1"/>
    <col min="258" max="261" width="9.140625" style="81" bestFit="1" customWidth="1"/>
    <col min="262" max="263" width="9.28515625" style="81" bestFit="1" customWidth="1"/>
    <col min="264" max="268" width="9.140625" style="81" bestFit="1" customWidth="1"/>
    <col min="269" max="269" width="10.140625" style="81" bestFit="1" customWidth="1"/>
    <col min="270" max="271" width="9.140625" style="81" bestFit="1" customWidth="1"/>
    <col min="272" max="272" width="9.28515625" style="81" bestFit="1" customWidth="1"/>
    <col min="273" max="273" width="9.140625" style="81" bestFit="1" customWidth="1"/>
    <col min="274" max="274" width="10.140625" style="81" bestFit="1" customWidth="1"/>
    <col min="275" max="278" width="9.140625" style="81" bestFit="1" customWidth="1"/>
    <col min="279" max="512" width="8.85546875" style="81"/>
    <col min="513" max="513" width="23.42578125" style="81" customWidth="1"/>
    <col min="514" max="517" width="9.140625" style="81" bestFit="1" customWidth="1"/>
    <col min="518" max="519" width="9.28515625" style="81" bestFit="1" customWidth="1"/>
    <col min="520" max="524" width="9.140625" style="81" bestFit="1" customWidth="1"/>
    <col min="525" max="525" width="10.140625" style="81" bestFit="1" customWidth="1"/>
    <col min="526" max="527" width="9.140625" style="81" bestFit="1" customWidth="1"/>
    <col min="528" max="528" width="9.28515625" style="81" bestFit="1" customWidth="1"/>
    <col min="529" max="529" width="9.140625" style="81" bestFit="1" customWidth="1"/>
    <col min="530" max="530" width="10.140625" style="81" bestFit="1" customWidth="1"/>
    <col min="531" max="534" width="9.140625" style="81" bestFit="1" customWidth="1"/>
    <col min="535" max="768" width="8.85546875" style="81"/>
    <col min="769" max="769" width="23.42578125" style="81" customWidth="1"/>
    <col min="770" max="773" width="9.140625" style="81" bestFit="1" customWidth="1"/>
    <col min="774" max="775" width="9.28515625" style="81" bestFit="1" customWidth="1"/>
    <col min="776" max="780" width="9.140625" style="81" bestFit="1" customWidth="1"/>
    <col min="781" max="781" width="10.140625" style="81" bestFit="1" customWidth="1"/>
    <col min="782" max="783" width="9.140625" style="81" bestFit="1" customWidth="1"/>
    <col min="784" max="784" width="9.28515625" style="81" bestFit="1" customWidth="1"/>
    <col min="785" max="785" width="9.140625" style="81" bestFit="1" customWidth="1"/>
    <col min="786" max="786" width="10.140625" style="81" bestFit="1" customWidth="1"/>
    <col min="787" max="790" width="9.140625" style="81" bestFit="1" customWidth="1"/>
    <col min="791" max="1024" width="8.85546875" style="81"/>
    <col min="1025" max="1025" width="23.42578125" style="81" customWidth="1"/>
    <col min="1026" max="1029" width="9.140625" style="81" bestFit="1" customWidth="1"/>
    <col min="1030" max="1031" width="9.28515625" style="81" bestFit="1" customWidth="1"/>
    <col min="1032" max="1036" width="9.140625" style="81" bestFit="1" customWidth="1"/>
    <col min="1037" max="1037" width="10.140625" style="81" bestFit="1" customWidth="1"/>
    <col min="1038" max="1039" width="9.140625" style="81" bestFit="1" customWidth="1"/>
    <col min="1040" max="1040" width="9.28515625" style="81" bestFit="1" customWidth="1"/>
    <col min="1041" max="1041" width="9.140625" style="81" bestFit="1" customWidth="1"/>
    <col min="1042" max="1042" width="10.140625" style="81" bestFit="1" customWidth="1"/>
    <col min="1043" max="1046" width="9.140625" style="81" bestFit="1" customWidth="1"/>
    <col min="1047" max="1280" width="8.85546875" style="81"/>
    <col min="1281" max="1281" width="23.42578125" style="81" customWidth="1"/>
    <col min="1282" max="1285" width="9.140625" style="81" bestFit="1" customWidth="1"/>
    <col min="1286" max="1287" width="9.28515625" style="81" bestFit="1" customWidth="1"/>
    <col min="1288" max="1292" width="9.140625" style="81" bestFit="1" customWidth="1"/>
    <col min="1293" max="1293" width="10.140625" style="81" bestFit="1" customWidth="1"/>
    <col min="1294" max="1295" width="9.140625" style="81" bestFit="1" customWidth="1"/>
    <col min="1296" max="1296" width="9.28515625" style="81" bestFit="1" customWidth="1"/>
    <col min="1297" max="1297" width="9.140625" style="81" bestFit="1" customWidth="1"/>
    <col min="1298" max="1298" width="10.140625" style="81" bestFit="1" customWidth="1"/>
    <col min="1299" max="1302" width="9.140625" style="81" bestFit="1" customWidth="1"/>
    <col min="1303" max="1536" width="8.85546875" style="81"/>
    <col min="1537" max="1537" width="23.42578125" style="81" customWidth="1"/>
    <col min="1538" max="1541" width="9.140625" style="81" bestFit="1" customWidth="1"/>
    <col min="1542" max="1543" width="9.28515625" style="81" bestFit="1" customWidth="1"/>
    <col min="1544" max="1548" width="9.140625" style="81" bestFit="1" customWidth="1"/>
    <col min="1549" max="1549" width="10.140625" style="81" bestFit="1" customWidth="1"/>
    <col min="1550" max="1551" width="9.140625" style="81" bestFit="1" customWidth="1"/>
    <col min="1552" max="1552" width="9.28515625" style="81" bestFit="1" customWidth="1"/>
    <col min="1553" max="1553" width="9.140625" style="81" bestFit="1" customWidth="1"/>
    <col min="1554" max="1554" width="10.140625" style="81" bestFit="1" customWidth="1"/>
    <col min="1555" max="1558" width="9.140625" style="81" bestFit="1" customWidth="1"/>
    <col min="1559" max="1792" width="8.85546875" style="81"/>
    <col min="1793" max="1793" width="23.42578125" style="81" customWidth="1"/>
    <col min="1794" max="1797" width="9.140625" style="81" bestFit="1" customWidth="1"/>
    <col min="1798" max="1799" width="9.28515625" style="81" bestFit="1" customWidth="1"/>
    <col min="1800" max="1804" width="9.140625" style="81" bestFit="1" customWidth="1"/>
    <col min="1805" max="1805" width="10.140625" style="81" bestFit="1" customWidth="1"/>
    <col min="1806" max="1807" width="9.140625" style="81" bestFit="1" customWidth="1"/>
    <col min="1808" max="1808" width="9.28515625" style="81" bestFit="1" customWidth="1"/>
    <col min="1809" max="1809" width="9.140625" style="81" bestFit="1" customWidth="1"/>
    <col min="1810" max="1810" width="10.140625" style="81" bestFit="1" customWidth="1"/>
    <col min="1811" max="1814" width="9.140625" style="81" bestFit="1" customWidth="1"/>
    <col min="1815" max="2048" width="8.85546875" style="81"/>
    <col min="2049" max="2049" width="23.42578125" style="81" customWidth="1"/>
    <col min="2050" max="2053" width="9.140625" style="81" bestFit="1" customWidth="1"/>
    <col min="2054" max="2055" width="9.28515625" style="81" bestFit="1" customWidth="1"/>
    <col min="2056" max="2060" width="9.140625" style="81" bestFit="1" customWidth="1"/>
    <col min="2061" max="2061" width="10.140625" style="81" bestFit="1" customWidth="1"/>
    <col min="2062" max="2063" width="9.140625" style="81" bestFit="1" customWidth="1"/>
    <col min="2064" max="2064" width="9.28515625" style="81" bestFit="1" customWidth="1"/>
    <col min="2065" max="2065" width="9.140625" style="81" bestFit="1" customWidth="1"/>
    <col min="2066" max="2066" width="10.140625" style="81" bestFit="1" customWidth="1"/>
    <col min="2067" max="2070" width="9.140625" style="81" bestFit="1" customWidth="1"/>
    <col min="2071" max="2304" width="8.85546875" style="81"/>
    <col min="2305" max="2305" width="23.42578125" style="81" customWidth="1"/>
    <col min="2306" max="2309" width="9.140625" style="81" bestFit="1" customWidth="1"/>
    <col min="2310" max="2311" width="9.28515625" style="81" bestFit="1" customWidth="1"/>
    <col min="2312" max="2316" width="9.140625" style="81" bestFit="1" customWidth="1"/>
    <col min="2317" max="2317" width="10.140625" style="81" bestFit="1" customWidth="1"/>
    <col min="2318" max="2319" width="9.140625" style="81" bestFit="1" customWidth="1"/>
    <col min="2320" max="2320" width="9.28515625" style="81" bestFit="1" customWidth="1"/>
    <col min="2321" max="2321" width="9.140625" style="81" bestFit="1" customWidth="1"/>
    <col min="2322" max="2322" width="10.140625" style="81" bestFit="1" customWidth="1"/>
    <col min="2323" max="2326" width="9.140625" style="81" bestFit="1" customWidth="1"/>
    <col min="2327" max="2560" width="8.85546875" style="81"/>
    <col min="2561" max="2561" width="23.42578125" style="81" customWidth="1"/>
    <col min="2562" max="2565" width="9.140625" style="81" bestFit="1" customWidth="1"/>
    <col min="2566" max="2567" width="9.28515625" style="81" bestFit="1" customWidth="1"/>
    <col min="2568" max="2572" width="9.140625" style="81" bestFit="1" customWidth="1"/>
    <col min="2573" max="2573" width="10.140625" style="81" bestFit="1" customWidth="1"/>
    <col min="2574" max="2575" width="9.140625" style="81" bestFit="1" customWidth="1"/>
    <col min="2576" max="2576" width="9.28515625" style="81" bestFit="1" customWidth="1"/>
    <col min="2577" max="2577" width="9.140625" style="81" bestFit="1" customWidth="1"/>
    <col min="2578" max="2578" width="10.140625" style="81" bestFit="1" customWidth="1"/>
    <col min="2579" max="2582" width="9.140625" style="81" bestFit="1" customWidth="1"/>
    <col min="2583" max="2816" width="8.85546875" style="81"/>
    <col min="2817" max="2817" width="23.42578125" style="81" customWidth="1"/>
    <col min="2818" max="2821" width="9.140625" style="81" bestFit="1" customWidth="1"/>
    <col min="2822" max="2823" width="9.28515625" style="81" bestFit="1" customWidth="1"/>
    <col min="2824" max="2828" width="9.140625" style="81" bestFit="1" customWidth="1"/>
    <col min="2829" max="2829" width="10.140625" style="81" bestFit="1" customWidth="1"/>
    <col min="2830" max="2831" width="9.140625" style="81" bestFit="1" customWidth="1"/>
    <col min="2832" max="2832" width="9.28515625" style="81" bestFit="1" customWidth="1"/>
    <col min="2833" max="2833" width="9.140625" style="81" bestFit="1" customWidth="1"/>
    <col min="2834" max="2834" width="10.140625" style="81" bestFit="1" customWidth="1"/>
    <col min="2835" max="2838" width="9.140625" style="81" bestFit="1" customWidth="1"/>
    <col min="2839" max="3072" width="8.85546875" style="81"/>
    <col min="3073" max="3073" width="23.42578125" style="81" customWidth="1"/>
    <col min="3074" max="3077" width="9.140625" style="81" bestFit="1" customWidth="1"/>
    <col min="3078" max="3079" width="9.28515625" style="81" bestFit="1" customWidth="1"/>
    <col min="3080" max="3084" width="9.140625" style="81" bestFit="1" customWidth="1"/>
    <col min="3085" max="3085" width="10.140625" style="81" bestFit="1" customWidth="1"/>
    <col min="3086" max="3087" width="9.140625" style="81" bestFit="1" customWidth="1"/>
    <col min="3088" max="3088" width="9.28515625" style="81" bestFit="1" customWidth="1"/>
    <col min="3089" max="3089" width="9.140625" style="81" bestFit="1" customWidth="1"/>
    <col min="3090" max="3090" width="10.140625" style="81" bestFit="1" customWidth="1"/>
    <col min="3091" max="3094" width="9.140625" style="81" bestFit="1" customWidth="1"/>
    <col min="3095" max="3328" width="8.85546875" style="81"/>
    <col min="3329" max="3329" width="23.42578125" style="81" customWidth="1"/>
    <col min="3330" max="3333" width="9.140625" style="81" bestFit="1" customWidth="1"/>
    <col min="3334" max="3335" width="9.28515625" style="81" bestFit="1" customWidth="1"/>
    <col min="3336" max="3340" width="9.140625" style="81" bestFit="1" customWidth="1"/>
    <col min="3341" max="3341" width="10.140625" style="81" bestFit="1" customWidth="1"/>
    <col min="3342" max="3343" width="9.140625" style="81" bestFit="1" customWidth="1"/>
    <col min="3344" max="3344" width="9.28515625" style="81" bestFit="1" customWidth="1"/>
    <col min="3345" max="3345" width="9.140625" style="81" bestFit="1" customWidth="1"/>
    <col min="3346" max="3346" width="10.140625" style="81" bestFit="1" customWidth="1"/>
    <col min="3347" max="3350" width="9.140625" style="81" bestFit="1" customWidth="1"/>
    <col min="3351" max="3584" width="8.85546875" style="81"/>
    <col min="3585" max="3585" width="23.42578125" style="81" customWidth="1"/>
    <col min="3586" max="3589" width="9.140625" style="81" bestFit="1" customWidth="1"/>
    <col min="3590" max="3591" width="9.28515625" style="81" bestFit="1" customWidth="1"/>
    <col min="3592" max="3596" width="9.140625" style="81" bestFit="1" customWidth="1"/>
    <col min="3597" max="3597" width="10.140625" style="81" bestFit="1" customWidth="1"/>
    <col min="3598" max="3599" width="9.140625" style="81" bestFit="1" customWidth="1"/>
    <col min="3600" max="3600" width="9.28515625" style="81" bestFit="1" customWidth="1"/>
    <col min="3601" max="3601" width="9.140625" style="81" bestFit="1" customWidth="1"/>
    <col min="3602" max="3602" width="10.140625" style="81" bestFit="1" customWidth="1"/>
    <col min="3603" max="3606" width="9.140625" style="81" bestFit="1" customWidth="1"/>
    <col min="3607" max="3840" width="8.85546875" style="81"/>
    <col min="3841" max="3841" width="23.42578125" style="81" customWidth="1"/>
    <col min="3842" max="3845" width="9.140625" style="81" bestFit="1" customWidth="1"/>
    <col min="3846" max="3847" width="9.28515625" style="81" bestFit="1" customWidth="1"/>
    <col min="3848" max="3852" width="9.140625" style="81" bestFit="1" customWidth="1"/>
    <col min="3853" max="3853" width="10.140625" style="81" bestFit="1" customWidth="1"/>
    <col min="3854" max="3855" width="9.140625" style="81" bestFit="1" customWidth="1"/>
    <col min="3856" max="3856" width="9.28515625" style="81" bestFit="1" customWidth="1"/>
    <col min="3857" max="3857" width="9.140625" style="81" bestFit="1" customWidth="1"/>
    <col min="3858" max="3858" width="10.140625" style="81" bestFit="1" customWidth="1"/>
    <col min="3859" max="3862" width="9.140625" style="81" bestFit="1" customWidth="1"/>
    <col min="3863" max="4096" width="8.85546875" style="81"/>
    <col min="4097" max="4097" width="23.42578125" style="81" customWidth="1"/>
    <col min="4098" max="4101" width="9.140625" style="81" bestFit="1" customWidth="1"/>
    <col min="4102" max="4103" width="9.28515625" style="81" bestFit="1" customWidth="1"/>
    <col min="4104" max="4108" width="9.140625" style="81" bestFit="1" customWidth="1"/>
    <col min="4109" max="4109" width="10.140625" style="81" bestFit="1" customWidth="1"/>
    <col min="4110" max="4111" width="9.140625" style="81" bestFit="1" customWidth="1"/>
    <col min="4112" max="4112" width="9.28515625" style="81" bestFit="1" customWidth="1"/>
    <col min="4113" max="4113" width="9.140625" style="81" bestFit="1" customWidth="1"/>
    <col min="4114" max="4114" width="10.140625" style="81" bestFit="1" customWidth="1"/>
    <col min="4115" max="4118" width="9.140625" style="81" bestFit="1" customWidth="1"/>
    <col min="4119" max="4352" width="8.85546875" style="81"/>
    <col min="4353" max="4353" width="23.42578125" style="81" customWidth="1"/>
    <col min="4354" max="4357" width="9.140625" style="81" bestFit="1" customWidth="1"/>
    <col min="4358" max="4359" width="9.28515625" style="81" bestFit="1" customWidth="1"/>
    <col min="4360" max="4364" width="9.140625" style="81" bestFit="1" customWidth="1"/>
    <col min="4365" max="4365" width="10.140625" style="81" bestFit="1" customWidth="1"/>
    <col min="4366" max="4367" width="9.140625" style="81" bestFit="1" customWidth="1"/>
    <col min="4368" max="4368" width="9.28515625" style="81" bestFit="1" customWidth="1"/>
    <col min="4369" max="4369" width="9.140625" style="81" bestFit="1" customWidth="1"/>
    <col min="4370" max="4370" width="10.140625" style="81" bestFit="1" customWidth="1"/>
    <col min="4371" max="4374" width="9.140625" style="81" bestFit="1" customWidth="1"/>
    <col min="4375" max="4608" width="8.85546875" style="81"/>
    <col min="4609" max="4609" width="23.42578125" style="81" customWidth="1"/>
    <col min="4610" max="4613" width="9.140625" style="81" bestFit="1" customWidth="1"/>
    <col min="4614" max="4615" width="9.28515625" style="81" bestFit="1" customWidth="1"/>
    <col min="4616" max="4620" width="9.140625" style="81" bestFit="1" customWidth="1"/>
    <col min="4621" max="4621" width="10.140625" style="81" bestFit="1" customWidth="1"/>
    <col min="4622" max="4623" width="9.140625" style="81" bestFit="1" customWidth="1"/>
    <col min="4624" max="4624" width="9.28515625" style="81" bestFit="1" customWidth="1"/>
    <col min="4625" max="4625" width="9.140625" style="81" bestFit="1" customWidth="1"/>
    <col min="4626" max="4626" width="10.140625" style="81" bestFit="1" customWidth="1"/>
    <col min="4627" max="4630" width="9.140625" style="81" bestFit="1" customWidth="1"/>
    <col min="4631" max="4864" width="8.85546875" style="81"/>
    <col min="4865" max="4865" width="23.42578125" style="81" customWidth="1"/>
    <col min="4866" max="4869" width="9.140625" style="81" bestFit="1" customWidth="1"/>
    <col min="4870" max="4871" width="9.28515625" style="81" bestFit="1" customWidth="1"/>
    <col min="4872" max="4876" width="9.140625" style="81" bestFit="1" customWidth="1"/>
    <col min="4877" max="4877" width="10.140625" style="81" bestFit="1" customWidth="1"/>
    <col min="4878" max="4879" width="9.140625" style="81" bestFit="1" customWidth="1"/>
    <col min="4880" max="4880" width="9.28515625" style="81" bestFit="1" customWidth="1"/>
    <col min="4881" max="4881" width="9.140625" style="81" bestFit="1" customWidth="1"/>
    <col min="4882" max="4882" width="10.140625" style="81" bestFit="1" customWidth="1"/>
    <col min="4883" max="4886" width="9.140625" style="81" bestFit="1" customWidth="1"/>
    <col min="4887" max="5120" width="8.85546875" style="81"/>
    <col min="5121" max="5121" width="23.42578125" style="81" customWidth="1"/>
    <col min="5122" max="5125" width="9.140625" style="81" bestFit="1" customWidth="1"/>
    <col min="5126" max="5127" width="9.28515625" style="81" bestFit="1" customWidth="1"/>
    <col min="5128" max="5132" width="9.140625" style="81" bestFit="1" customWidth="1"/>
    <col min="5133" max="5133" width="10.140625" style="81" bestFit="1" customWidth="1"/>
    <col min="5134" max="5135" width="9.140625" style="81" bestFit="1" customWidth="1"/>
    <col min="5136" max="5136" width="9.28515625" style="81" bestFit="1" customWidth="1"/>
    <col min="5137" max="5137" width="9.140625" style="81" bestFit="1" customWidth="1"/>
    <col min="5138" max="5138" width="10.140625" style="81" bestFit="1" customWidth="1"/>
    <col min="5139" max="5142" width="9.140625" style="81" bestFit="1" customWidth="1"/>
    <col min="5143" max="5376" width="8.85546875" style="81"/>
    <col min="5377" max="5377" width="23.42578125" style="81" customWidth="1"/>
    <col min="5378" max="5381" width="9.140625" style="81" bestFit="1" customWidth="1"/>
    <col min="5382" max="5383" width="9.28515625" style="81" bestFit="1" customWidth="1"/>
    <col min="5384" max="5388" width="9.140625" style="81" bestFit="1" customWidth="1"/>
    <col min="5389" max="5389" width="10.140625" style="81" bestFit="1" customWidth="1"/>
    <col min="5390" max="5391" width="9.140625" style="81" bestFit="1" customWidth="1"/>
    <col min="5392" max="5392" width="9.28515625" style="81" bestFit="1" customWidth="1"/>
    <col min="5393" max="5393" width="9.140625" style="81" bestFit="1" customWidth="1"/>
    <col min="5394" max="5394" width="10.140625" style="81" bestFit="1" customWidth="1"/>
    <col min="5395" max="5398" width="9.140625" style="81" bestFit="1" customWidth="1"/>
    <col min="5399" max="5632" width="8.85546875" style="81"/>
    <col min="5633" max="5633" width="23.42578125" style="81" customWidth="1"/>
    <col min="5634" max="5637" width="9.140625" style="81" bestFit="1" customWidth="1"/>
    <col min="5638" max="5639" width="9.28515625" style="81" bestFit="1" customWidth="1"/>
    <col min="5640" max="5644" width="9.140625" style="81" bestFit="1" customWidth="1"/>
    <col min="5645" max="5645" width="10.140625" style="81" bestFit="1" customWidth="1"/>
    <col min="5646" max="5647" width="9.140625" style="81" bestFit="1" customWidth="1"/>
    <col min="5648" max="5648" width="9.28515625" style="81" bestFit="1" customWidth="1"/>
    <col min="5649" max="5649" width="9.140625" style="81" bestFit="1" customWidth="1"/>
    <col min="5650" max="5650" width="10.140625" style="81" bestFit="1" customWidth="1"/>
    <col min="5651" max="5654" width="9.140625" style="81" bestFit="1" customWidth="1"/>
    <col min="5655" max="5888" width="8.85546875" style="81"/>
    <col min="5889" max="5889" width="23.42578125" style="81" customWidth="1"/>
    <col min="5890" max="5893" width="9.140625" style="81" bestFit="1" customWidth="1"/>
    <col min="5894" max="5895" width="9.28515625" style="81" bestFit="1" customWidth="1"/>
    <col min="5896" max="5900" width="9.140625" style="81" bestFit="1" customWidth="1"/>
    <col min="5901" max="5901" width="10.140625" style="81" bestFit="1" customWidth="1"/>
    <col min="5902" max="5903" width="9.140625" style="81" bestFit="1" customWidth="1"/>
    <col min="5904" max="5904" width="9.28515625" style="81" bestFit="1" customWidth="1"/>
    <col min="5905" max="5905" width="9.140625" style="81" bestFit="1" customWidth="1"/>
    <col min="5906" max="5906" width="10.140625" style="81" bestFit="1" customWidth="1"/>
    <col min="5907" max="5910" width="9.140625" style="81" bestFit="1" customWidth="1"/>
    <col min="5911" max="6144" width="8.85546875" style="81"/>
    <col min="6145" max="6145" width="23.42578125" style="81" customWidth="1"/>
    <col min="6146" max="6149" width="9.140625" style="81" bestFit="1" customWidth="1"/>
    <col min="6150" max="6151" width="9.28515625" style="81" bestFit="1" customWidth="1"/>
    <col min="6152" max="6156" width="9.140625" style="81" bestFit="1" customWidth="1"/>
    <col min="6157" max="6157" width="10.140625" style="81" bestFit="1" customWidth="1"/>
    <col min="6158" max="6159" width="9.140625" style="81" bestFit="1" customWidth="1"/>
    <col min="6160" max="6160" width="9.28515625" style="81" bestFit="1" customWidth="1"/>
    <col min="6161" max="6161" width="9.140625" style="81" bestFit="1" customWidth="1"/>
    <col min="6162" max="6162" width="10.140625" style="81" bestFit="1" customWidth="1"/>
    <col min="6163" max="6166" width="9.140625" style="81" bestFit="1" customWidth="1"/>
    <col min="6167" max="6400" width="8.85546875" style="81"/>
    <col min="6401" max="6401" width="23.42578125" style="81" customWidth="1"/>
    <col min="6402" max="6405" width="9.140625" style="81" bestFit="1" customWidth="1"/>
    <col min="6406" max="6407" width="9.28515625" style="81" bestFit="1" customWidth="1"/>
    <col min="6408" max="6412" width="9.140625" style="81" bestFit="1" customWidth="1"/>
    <col min="6413" max="6413" width="10.140625" style="81" bestFit="1" customWidth="1"/>
    <col min="6414" max="6415" width="9.140625" style="81" bestFit="1" customWidth="1"/>
    <col min="6416" max="6416" width="9.28515625" style="81" bestFit="1" customWidth="1"/>
    <col min="6417" max="6417" width="9.140625" style="81" bestFit="1" customWidth="1"/>
    <col min="6418" max="6418" width="10.140625" style="81" bestFit="1" customWidth="1"/>
    <col min="6419" max="6422" width="9.140625" style="81" bestFit="1" customWidth="1"/>
    <col min="6423" max="6656" width="8.85546875" style="81"/>
    <col min="6657" max="6657" width="23.42578125" style="81" customWidth="1"/>
    <col min="6658" max="6661" width="9.140625" style="81" bestFit="1" customWidth="1"/>
    <col min="6662" max="6663" width="9.28515625" style="81" bestFit="1" customWidth="1"/>
    <col min="6664" max="6668" width="9.140625" style="81" bestFit="1" customWidth="1"/>
    <col min="6669" max="6669" width="10.140625" style="81" bestFit="1" customWidth="1"/>
    <col min="6670" max="6671" width="9.140625" style="81" bestFit="1" customWidth="1"/>
    <col min="6672" max="6672" width="9.28515625" style="81" bestFit="1" customWidth="1"/>
    <col min="6673" max="6673" width="9.140625" style="81" bestFit="1" customWidth="1"/>
    <col min="6674" max="6674" width="10.140625" style="81" bestFit="1" customWidth="1"/>
    <col min="6675" max="6678" width="9.140625" style="81" bestFit="1" customWidth="1"/>
    <col min="6679" max="6912" width="8.85546875" style="81"/>
    <col min="6913" max="6913" width="23.42578125" style="81" customWidth="1"/>
    <col min="6914" max="6917" width="9.140625" style="81" bestFit="1" customWidth="1"/>
    <col min="6918" max="6919" width="9.28515625" style="81" bestFit="1" customWidth="1"/>
    <col min="6920" max="6924" width="9.140625" style="81" bestFit="1" customWidth="1"/>
    <col min="6925" max="6925" width="10.140625" style="81" bestFit="1" customWidth="1"/>
    <col min="6926" max="6927" width="9.140625" style="81" bestFit="1" customWidth="1"/>
    <col min="6928" max="6928" width="9.28515625" style="81" bestFit="1" customWidth="1"/>
    <col min="6929" max="6929" width="9.140625" style="81" bestFit="1" customWidth="1"/>
    <col min="6930" max="6930" width="10.140625" style="81" bestFit="1" customWidth="1"/>
    <col min="6931" max="6934" width="9.140625" style="81" bestFit="1" customWidth="1"/>
    <col min="6935" max="7168" width="8.85546875" style="81"/>
    <col min="7169" max="7169" width="23.42578125" style="81" customWidth="1"/>
    <col min="7170" max="7173" width="9.140625" style="81" bestFit="1" customWidth="1"/>
    <col min="7174" max="7175" width="9.28515625" style="81" bestFit="1" customWidth="1"/>
    <col min="7176" max="7180" width="9.140625" style="81" bestFit="1" customWidth="1"/>
    <col min="7181" max="7181" width="10.140625" style="81" bestFit="1" customWidth="1"/>
    <col min="7182" max="7183" width="9.140625" style="81" bestFit="1" customWidth="1"/>
    <col min="7184" max="7184" width="9.28515625" style="81" bestFit="1" customWidth="1"/>
    <col min="7185" max="7185" width="9.140625" style="81" bestFit="1" customWidth="1"/>
    <col min="7186" max="7186" width="10.140625" style="81" bestFit="1" customWidth="1"/>
    <col min="7187" max="7190" width="9.140625" style="81" bestFit="1" customWidth="1"/>
    <col min="7191" max="7424" width="8.85546875" style="81"/>
    <col min="7425" max="7425" width="23.42578125" style="81" customWidth="1"/>
    <col min="7426" max="7429" width="9.140625" style="81" bestFit="1" customWidth="1"/>
    <col min="7430" max="7431" width="9.28515625" style="81" bestFit="1" customWidth="1"/>
    <col min="7432" max="7436" width="9.140625" style="81" bestFit="1" customWidth="1"/>
    <col min="7437" max="7437" width="10.140625" style="81" bestFit="1" customWidth="1"/>
    <col min="7438" max="7439" width="9.140625" style="81" bestFit="1" customWidth="1"/>
    <col min="7440" max="7440" width="9.28515625" style="81" bestFit="1" customWidth="1"/>
    <col min="7441" max="7441" width="9.140625" style="81" bestFit="1" customWidth="1"/>
    <col min="7442" max="7442" width="10.140625" style="81" bestFit="1" customWidth="1"/>
    <col min="7443" max="7446" width="9.140625" style="81" bestFit="1" customWidth="1"/>
    <col min="7447" max="7680" width="8.85546875" style="81"/>
    <col min="7681" max="7681" width="23.42578125" style="81" customWidth="1"/>
    <col min="7682" max="7685" width="9.140625" style="81" bestFit="1" customWidth="1"/>
    <col min="7686" max="7687" width="9.28515625" style="81" bestFit="1" customWidth="1"/>
    <col min="7688" max="7692" width="9.140625" style="81" bestFit="1" customWidth="1"/>
    <col min="7693" max="7693" width="10.140625" style="81" bestFit="1" customWidth="1"/>
    <col min="7694" max="7695" width="9.140625" style="81" bestFit="1" customWidth="1"/>
    <col min="7696" max="7696" width="9.28515625" style="81" bestFit="1" customWidth="1"/>
    <col min="7697" max="7697" width="9.140625" style="81" bestFit="1" customWidth="1"/>
    <col min="7698" max="7698" width="10.140625" style="81" bestFit="1" customWidth="1"/>
    <col min="7699" max="7702" width="9.140625" style="81" bestFit="1" customWidth="1"/>
    <col min="7703" max="7936" width="8.85546875" style="81"/>
    <col min="7937" max="7937" width="23.42578125" style="81" customWidth="1"/>
    <col min="7938" max="7941" width="9.140625" style="81" bestFit="1" customWidth="1"/>
    <col min="7942" max="7943" width="9.28515625" style="81" bestFit="1" customWidth="1"/>
    <col min="7944" max="7948" width="9.140625" style="81" bestFit="1" customWidth="1"/>
    <col min="7949" max="7949" width="10.140625" style="81" bestFit="1" customWidth="1"/>
    <col min="7950" max="7951" width="9.140625" style="81" bestFit="1" customWidth="1"/>
    <col min="7952" max="7952" width="9.28515625" style="81" bestFit="1" customWidth="1"/>
    <col min="7953" max="7953" width="9.140625" style="81" bestFit="1" customWidth="1"/>
    <col min="7954" max="7954" width="10.140625" style="81" bestFit="1" customWidth="1"/>
    <col min="7955" max="7958" width="9.140625" style="81" bestFit="1" customWidth="1"/>
    <col min="7959" max="8192" width="8.85546875" style="81"/>
    <col min="8193" max="8193" width="23.42578125" style="81" customWidth="1"/>
    <col min="8194" max="8197" width="9.140625" style="81" bestFit="1" customWidth="1"/>
    <col min="8198" max="8199" width="9.28515625" style="81" bestFit="1" customWidth="1"/>
    <col min="8200" max="8204" width="9.140625" style="81" bestFit="1" customWidth="1"/>
    <col min="8205" max="8205" width="10.140625" style="81" bestFit="1" customWidth="1"/>
    <col min="8206" max="8207" width="9.140625" style="81" bestFit="1" customWidth="1"/>
    <col min="8208" max="8208" width="9.28515625" style="81" bestFit="1" customWidth="1"/>
    <col min="8209" max="8209" width="9.140625" style="81" bestFit="1" customWidth="1"/>
    <col min="8210" max="8210" width="10.140625" style="81" bestFit="1" customWidth="1"/>
    <col min="8211" max="8214" width="9.140625" style="81" bestFit="1" customWidth="1"/>
    <col min="8215" max="8448" width="8.85546875" style="81"/>
    <col min="8449" max="8449" width="23.42578125" style="81" customWidth="1"/>
    <col min="8450" max="8453" width="9.140625" style="81" bestFit="1" customWidth="1"/>
    <col min="8454" max="8455" width="9.28515625" style="81" bestFit="1" customWidth="1"/>
    <col min="8456" max="8460" width="9.140625" style="81" bestFit="1" customWidth="1"/>
    <col min="8461" max="8461" width="10.140625" style="81" bestFit="1" customWidth="1"/>
    <col min="8462" max="8463" width="9.140625" style="81" bestFit="1" customWidth="1"/>
    <col min="8464" max="8464" width="9.28515625" style="81" bestFit="1" customWidth="1"/>
    <col min="8465" max="8465" width="9.140625" style="81" bestFit="1" customWidth="1"/>
    <col min="8466" max="8466" width="10.140625" style="81" bestFit="1" customWidth="1"/>
    <col min="8467" max="8470" width="9.140625" style="81" bestFit="1" customWidth="1"/>
    <col min="8471" max="8704" width="8.85546875" style="81"/>
    <col min="8705" max="8705" width="23.42578125" style="81" customWidth="1"/>
    <col min="8706" max="8709" width="9.140625" style="81" bestFit="1" customWidth="1"/>
    <col min="8710" max="8711" width="9.28515625" style="81" bestFit="1" customWidth="1"/>
    <col min="8712" max="8716" width="9.140625" style="81" bestFit="1" customWidth="1"/>
    <col min="8717" max="8717" width="10.140625" style="81" bestFit="1" customWidth="1"/>
    <col min="8718" max="8719" width="9.140625" style="81" bestFit="1" customWidth="1"/>
    <col min="8720" max="8720" width="9.28515625" style="81" bestFit="1" customWidth="1"/>
    <col min="8721" max="8721" width="9.140625" style="81" bestFit="1" customWidth="1"/>
    <col min="8722" max="8722" width="10.140625" style="81" bestFit="1" customWidth="1"/>
    <col min="8723" max="8726" width="9.140625" style="81" bestFit="1" customWidth="1"/>
    <col min="8727" max="8960" width="8.85546875" style="81"/>
    <col min="8961" max="8961" width="23.42578125" style="81" customWidth="1"/>
    <col min="8962" max="8965" width="9.140625" style="81" bestFit="1" customWidth="1"/>
    <col min="8966" max="8967" width="9.28515625" style="81" bestFit="1" customWidth="1"/>
    <col min="8968" max="8972" width="9.140625" style="81" bestFit="1" customWidth="1"/>
    <col min="8973" max="8973" width="10.140625" style="81" bestFit="1" customWidth="1"/>
    <col min="8974" max="8975" width="9.140625" style="81" bestFit="1" customWidth="1"/>
    <col min="8976" max="8976" width="9.28515625" style="81" bestFit="1" customWidth="1"/>
    <col min="8977" max="8977" width="9.140625" style="81" bestFit="1" customWidth="1"/>
    <col min="8978" max="8978" width="10.140625" style="81" bestFit="1" customWidth="1"/>
    <col min="8979" max="8982" width="9.140625" style="81" bestFit="1" customWidth="1"/>
    <col min="8983" max="9216" width="8.85546875" style="81"/>
    <col min="9217" max="9217" width="23.42578125" style="81" customWidth="1"/>
    <col min="9218" max="9221" width="9.140625" style="81" bestFit="1" customWidth="1"/>
    <col min="9222" max="9223" width="9.28515625" style="81" bestFit="1" customWidth="1"/>
    <col min="9224" max="9228" width="9.140625" style="81" bestFit="1" customWidth="1"/>
    <col min="9229" max="9229" width="10.140625" style="81" bestFit="1" customWidth="1"/>
    <col min="9230" max="9231" width="9.140625" style="81" bestFit="1" customWidth="1"/>
    <col min="9232" max="9232" width="9.28515625" style="81" bestFit="1" customWidth="1"/>
    <col min="9233" max="9233" width="9.140625" style="81" bestFit="1" customWidth="1"/>
    <col min="9234" max="9234" width="10.140625" style="81" bestFit="1" customWidth="1"/>
    <col min="9235" max="9238" width="9.140625" style="81" bestFit="1" customWidth="1"/>
    <col min="9239" max="9472" width="8.85546875" style="81"/>
    <col min="9473" max="9473" width="23.42578125" style="81" customWidth="1"/>
    <col min="9474" max="9477" width="9.140625" style="81" bestFit="1" customWidth="1"/>
    <col min="9478" max="9479" width="9.28515625" style="81" bestFit="1" customWidth="1"/>
    <col min="9480" max="9484" width="9.140625" style="81" bestFit="1" customWidth="1"/>
    <col min="9485" max="9485" width="10.140625" style="81" bestFit="1" customWidth="1"/>
    <col min="9486" max="9487" width="9.140625" style="81" bestFit="1" customWidth="1"/>
    <col min="9488" max="9488" width="9.28515625" style="81" bestFit="1" customWidth="1"/>
    <col min="9489" max="9489" width="9.140625" style="81" bestFit="1" customWidth="1"/>
    <col min="9490" max="9490" width="10.140625" style="81" bestFit="1" customWidth="1"/>
    <col min="9491" max="9494" width="9.140625" style="81" bestFit="1" customWidth="1"/>
    <col min="9495" max="9728" width="8.85546875" style="81"/>
    <col min="9729" max="9729" width="23.42578125" style="81" customWidth="1"/>
    <col min="9730" max="9733" width="9.140625" style="81" bestFit="1" customWidth="1"/>
    <col min="9734" max="9735" width="9.28515625" style="81" bestFit="1" customWidth="1"/>
    <col min="9736" max="9740" width="9.140625" style="81" bestFit="1" customWidth="1"/>
    <col min="9741" max="9741" width="10.140625" style="81" bestFit="1" customWidth="1"/>
    <col min="9742" max="9743" width="9.140625" style="81" bestFit="1" customWidth="1"/>
    <col min="9744" max="9744" width="9.28515625" style="81" bestFit="1" customWidth="1"/>
    <col min="9745" max="9745" width="9.140625" style="81" bestFit="1" customWidth="1"/>
    <col min="9746" max="9746" width="10.140625" style="81" bestFit="1" customWidth="1"/>
    <col min="9747" max="9750" width="9.140625" style="81" bestFit="1" customWidth="1"/>
    <col min="9751" max="9984" width="8.85546875" style="81"/>
    <col min="9985" max="9985" width="23.42578125" style="81" customWidth="1"/>
    <col min="9986" max="9989" width="9.140625" style="81" bestFit="1" customWidth="1"/>
    <col min="9990" max="9991" width="9.28515625" style="81" bestFit="1" customWidth="1"/>
    <col min="9992" max="9996" width="9.140625" style="81" bestFit="1" customWidth="1"/>
    <col min="9997" max="9997" width="10.140625" style="81" bestFit="1" customWidth="1"/>
    <col min="9998" max="9999" width="9.140625" style="81" bestFit="1" customWidth="1"/>
    <col min="10000" max="10000" width="9.28515625" style="81" bestFit="1" customWidth="1"/>
    <col min="10001" max="10001" width="9.140625" style="81" bestFit="1" customWidth="1"/>
    <col min="10002" max="10002" width="10.140625" style="81" bestFit="1" customWidth="1"/>
    <col min="10003" max="10006" width="9.140625" style="81" bestFit="1" customWidth="1"/>
    <col min="10007" max="10240" width="8.85546875" style="81"/>
    <col min="10241" max="10241" width="23.42578125" style="81" customWidth="1"/>
    <col min="10242" max="10245" width="9.140625" style="81" bestFit="1" customWidth="1"/>
    <col min="10246" max="10247" width="9.28515625" style="81" bestFit="1" customWidth="1"/>
    <col min="10248" max="10252" width="9.140625" style="81" bestFit="1" customWidth="1"/>
    <col min="10253" max="10253" width="10.140625" style="81" bestFit="1" customWidth="1"/>
    <col min="10254" max="10255" width="9.140625" style="81" bestFit="1" customWidth="1"/>
    <col min="10256" max="10256" width="9.28515625" style="81" bestFit="1" customWidth="1"/>
    <col min="10257" max="10257" width="9.140625" style="81" bestFit="1" customWidth="1"/>
    <col min="10258" max="10258" width="10.140625" style="81" bestFit="1" customWidth="1"/>
    <col min="10259" max="10262" width="9.140625" style="81" bestFit="1" customWidth="1"/>
    <col min="10263" max="10496" width="8.85546875" style="81"/>
    <col min="10497" max="10497" width="23.42578125" style="81" customWidth="1"/>
    <col min="10498" max="10501" width="9.140625" style="81" bestFit="1" customWidth="1"/>
    <col min="10502" max="10503" width="9.28515625" style="81" bestFit="1" customWidth="1"/>
    <col min="10504" max="10508" width="9.140625" style="81" bestFit="1" customWidth="1"/>
    <col min="10509" max="10509" width="10.140625" style="81" bestFit="1" customWidth="1"/>
    <col min="10510" max="10511" width="9.140625" style="81" bestFit="1" customWidth="1"/>
    <col min="10512" max="10512" width="9.28515625" style="81" bestFit="1" customWidth="1"/>
    <col min="10513" max="10513" width="9.140625" style="81" bestFit="1" customWidth="1"/>
    <col min="10514" max="10514" width="10.140625" style="81" bestFit="1" customWidth="1"/>
    <col min="10515" max="10518" width="9.140625" style="81" bestFit="1" customWidth="1"/>
    <col min="10519" max="10752" width="8.85546875" style="81"/>
    <col min="10753" max="10753" width="23.42578125" style="81" customWidth="1"/>
    <col min="10754" max="10757" width="9.140625" style="81" bestFit="1" customWidth="1"/>
    <col min="10758" max="10759" width="9.28515625" style="81" bestFit="1" customWidth="1"/>
    <col min="10760" max="10764" width="9.140625" style="81" bestFit="1" customWidth="1"/>
    <col min="10765" max="10765" width="10.140625" style="81" bestFit="1" customWidth="1"/>
    <col min="10766" max="10767" width="9.140625" style="81" bestFit="1" customWidth="1"/>
    <col min="10768" max="10768" width="9.28515625" style="81" bestFit="1" customWidth="1"/>
    <col min="10769" max="10769" width="9.140625" style="81" bestFit="1" customWidth="1"/>
    <col min="10770" max="10770" width="10.140625" style="81" bestFit="1" customWidth="1"/>
    <col min="10771" max="10774" width="9.140625" style="81" bestFit="1" customWidth="1"/>
    <col min="10775" max="11008" width="8.85546875" style="81"/>
    <col min="11009" max="11009" width="23.42578125" style="81" customWidth="1"/>
    <col min="11010" max="11013" width="9.140625" style="81" bestFit="1" customWidth="1"/>
    <col min="11014" max="11015" width="9.28515625" style="81" bestFit="1" customWidth="1"/>
    <col min="11016" max="11020" width="9.140625" style="81" bestFit="1" customWidth="1"/>
    <col min="11021" max="11021" width="10.140625" style="81" bestFit="1" customWidth="1"/>
    <col min="11022" max="11023" width="9.140625" style="81" bestFit="1" customWidth="1"/>
    <col min="11024" max="11024" width="9.28515625" style="81" bestFit="1" customWidth="1"/>
    <col min="11025" max="11025" width="9.140625" style="81" bestFit="1" customWidth="1"/>
    <col min="11026" max="11026" width="10.140625" style="81" bestFit="1" customWidth="1"/>
    <col min="11027" max="11030" width="9.140625" style="81" bestFit="1" customWidth="1"/>
    <col min="11031" max="11264" width="8.85546875" style="81"/>
    <col min="11265" max="11265" width="23.42578125" style="81" customWidth="1"/>
    <col min="11266" max="11269" width="9.140625" style="81" bestFit="1" customWidth="1"/>
    <col min="11270" max="11271" width="9.28515625" style="81" bestFit="1" customWidth="1"/>
    <col min="11272" max="11276" width="9.140625" style="81" bestFit="1" customWidth="1"/>
    <col min="11277" max="11277" width="10.140625" style="81" bestFit="1" customWidth="1"/>
    <col min="11278" max="11279" width="9.140625" style="81" bestFit="1" customWidth="1"/>
    <col min="11280" max="11280" width="9.28515625" style="81" bestFit="1" customWidth="1"/>
    <col min="11281" max="11281" width="9.140625" style="81" bestFit="1" customWidth="1"/>
    <col min="11282" max="11282" width="10.140625" style="81" bestFit="1" customWidth="1"/>
    <col min="11283" max="11286" width="9.140625" style="81" bestFit="1" customWidth="1"/>
    <col min="11287" max="11520" width="8.85546875" style="81"/>
    <col min="11521" max="11521" width="23.42578125" style="81" customWidth="1"/>
    <col min="11522" max="11525" width="9.140625" style="81" bestFit="1" customWidth="1"/>
    <col min="11526" max="11527" width="9.28515625" style="81" bestFit="1" customWidth="1"/>
    <col min="11528" max="11532" width="9.140625" style="81" bestFit="1" customWidth="1"/>
    <col min="11533" max="11533" width="10.140625" style="81" bestFit="1" customWidth="1"/>
    <col min="11534" max="11535" width="9.140625" style="81" bestFit="1" customWidth="1"/>
    <col min="11536" max="11536" width="9.28515625" style="81" bestFit="1" customWidth="1"/>
    <col min="11537" max="11537" width="9.140625" style="81" bestFit="1" customWidth="1"/>
    <col min="11538" max="11538" width="10.140625" style="81" bestFit="1" customWidth="1"/>
    <col min="11539" max="11542" width="9.140625" style="81" bestFit="1" customWidth="1"/>
    <col min="11543" max="11776" width="8.85546875" style="81"/>
    <col min="11777" max="11777" width="23.42578125" style="81" customWidth="1"/>
    <col min="11778" max="11781" width="9.140625" style="81" bestFit="1" customWidth="1"/>
    <col min="11782" max="11783" width="9.28515625" style="81" bestFit="1" customWidth="1"/>
    <col min="11784" max="11788" width="9.140625" style="81" bestFit="1" customWidth="1"/>
    <col min="11789" max="11789" width="10.140625" style="81" bestFit="1" customWidth="1"/>
    <col min="11790" max="11791" width="9.140625" style="81" bestFit="1" customWidth="1"/>
    <col min="11792" max="11792" width="9.28515625" style="81" bestFit="1" customWidth="1"/>
    <col min="11793" max="11793" width="9.140625" style="81" bestFit="1" customWidth="1"/>
    <col min="11794" max="11794" width="10.140625" style="81" bestFit="1" customWidth="1"/>
    <col min="11795" max="11798" width="9.140625" style="81" bestFit="1" customWidth="1"/>
    <col min="11799" max="12032" width="8.85546875" style="81"/>
    <col min="12033" max="12033" width="23.42578125" style="81" customWidth="1"/>
    <col min="12034" max="12037" width="9.140625" style="81" bestFit="1" customWidth="1"/>
    <col min="12038" max="12039" width="9.28515625" style="81" bestFit="1" customWidth="1"/>
    <col min="12040" max="12044" width="9.140625" style="81" bestFit="1" customWidth="1"/>
    <col min="12045" max="12045" width="10.140625" style="81" bestFit="1" customWidth="1"/>
    <col min="12046" max="12047" width="9.140625" style="81" bestFit="1" customWidth="1"/>
    <col min="12048" max="12048" width="9.28515625" style="81" bestFit="1" customWidth="1"/>
    <col min="12049" max="12049" width="9.140625" style="81" bestFit="1" customWidth="1"/>
    <col min="12050" max="12050" width="10.140625" style="81" bestFit="1" customWidth="1"/>
    <col min="12051" max="12054" width="9.140625" style="81" bestFit="1" customWidth="1"/>
    <col min="12055" max="12288" width="8.85546875" style="81"/>
    <col min="12289" max="12289" width="23.42578125" style="81" customWidth="1"/>
    <col min="12290" max="12293" width="9.140625" style="81" bestFit="1" customWidth="1"/>
    <col min="12294" max="12295" width="9.28515625" style="81" bestFit="1" customWidth="1"/>
    <col min="12296" max="12300" width="9.140625" style="81" bestFit="1" customWidth="1"/>
    <col min="12301" max="12301" width="10.140625" style="81" bestFit="1" customWidth="1"/>
    <col min="12302" max="12303" width="9.140625" style="81" bestFit="1" customWidth="1"/>
    <col min="12304" max="12304" width="9.28515625" style="81" bestFit="1" customWidth="1"/>
    <col min="12305" max="12305" width="9.140625" style="81" bestFit="1" customWidth="1"/>
    <col min="12306" max="12306" width="10.140625" style="81" bestFit="1" customWidth="1"/>
    <col min="12307" max="12310" width="9.140625" style="81" bestFit="1" customWidth="1"/>
    <col min="12311" max="12544" width="8.85546875" style="81"/>
    <col min="12545" max="12545" width="23.42578125" style="81" customWidth="1"/>
    <col min="12546" max="12549" width="9.140625" style="81" bestFit="1" customWidth="1"/>
    <col min="12550" max="12551" width="9.28515625" style="81" bestFit="1" customWidth="1"/>
    <col min="12552" max="12556" width="9.140625" style="81" bestFit="1" customWidth="1"/>
    <col min="12557" max="12557" width="10.140625" style="81" bestFit="1" customWidth="1"/>
    <col min="12558" max="12559" width="9.140625" style="81" bestFit="1" customWidth="1"/>
    <col min="12560" max="12560" width="9.28515625" style="81" bestFit="1" customWidth="1"/>
    <col min="12561" max="12561" width="9.140625" style="81" bestFit="1" customWidth="1"/>
    <col min="12562" max="12562" width="10.140625" style="81" bestFit="1" customWidth="1"/>
    <col min="12563" max="12566" width="9.140625" style="81" bestFit="1" customWidth="1"/>
    <col min="12567" max="12800" width="8.85546875" style="81"/>
    <col min="12801" max="12801" width="23.42578125" style="81" customWidth="1"/>
    <col min="12802" max="12805" width="9.140625" style="81" bestFit="1" customWidth="1"/>
    <col min="12806" max="12807" width="9.28515625" style="81" bestFit="1" customWidth="1"/>
    <col min="12808" max="12812" width="9.140625" style="81" bestFit="1" customWidth="1"/>
    <col min="12813" max="12813" width="10.140625" style="81" bestFit="1" customWidth="1"/>
    <col min="12814" max="12815" width="9.140625" style="81" bestFit="1" customWidth="1"/>
    <col min="12816" max="12816" width="9.28515625" style="81" bestFit="1" customWidth="1"/>
    <col min="12817" max="12817" width="9.140625" style="81" bestFit="1" customWidth="1"/>
    <col min="12818" max="12818" width="10.140625" style="81" bestFit="1" customWidth="1"/>
    <col min="12819" max="12822" width="9.140625" style="81" bestFit="1" customWidth="1"/>
    <col min="12823" max="13056" width="8.85546875" style="81"/>
    <col min="13057" max="13057" width="23.42578125" style="81" customWidth="1"/>
    <col min="13058" max="13061" width="9.140625" style="81" bestFit="1" customWidth="1"/>
    <col min="13062" max="13063" width="9.28515625" style="81" bestFit="1" customWidth="1"/>
    <col min="13064" max="13068" width="9.140625" style="81" bestFit="1" customWidth="1"/>
    <col min="13069" max="13069" width="10.140625" style="81" bestFit="1" customWidth="1"/>
    <col min="13070" max="13071" width="9.140625" style="81" bestFit="1" customWidth="1"/>
    <col min="13072" max="13072" width="9.28515625" style="81" bestFit="1" customWidth="1"/>
    <col min="13073" max="13073" width="9.140625" style="81" bestFit="1" customWidth="1"/>
    <col min="13074" max="13074" width="10.140625" style="81" bestFit="1" customWidth="1"/>
    <col min="13075" max="13078" width="9.140625" style="81" bestFit="1" customWidth="1"/>
    <col min="13079" max="13312" width="8.85546875" style="81"/>
    <col min="13313" max="13313" width="23.42578125" style="81" customWidth="1"/>
    <col min="13314" max="13317" width="9.140625" style="81" bestFit="1" customWidth="1"/>
    <col min="13318" max="13319" width="9.28515625" style="81" bestFit="1" customWidth="1"/>
    <col min="13320" max="13324" width="9.140625" style="81" bestFit="1" customWidth="1"/>
    <col min="13325" max="13325" width="10.140625" style="81" bestFit="1" customWidth="1"/>
    <col min="13326" max="13327" width="9.140625" style="81" bestFit="1" customWidth="1"/>
    <col min="13328" max="13328" width="9.28515625" style="81" bestFit="1" customWidth="1"/>
    <col min="13329" max="13329" width="9.140625" style="81" bestFit="1" customWidth="1"/>
    <col min="13330" max="13330" width="10.140625" style="81" bestFit="1" customWidth="1"/>
    <col min="13331" max="13334" width="9.140625" style="81" bestFit="1" customWidth="1"/>
    <col min="13335" max="13568" width="8.85546875" style="81"/>
    <col min="13569" max="13569" width="23.42578125" style="81" customWidth="1"/>
    <col min="13570" max="13573" width="9.140625" style="81" bestFit="1" customWidth="1"/>
    <col min="13574" max="13575" width="9.28515625" style="81" bestFit="1" customWidth="1"/>
    <col min="13576" max="13580" width="9.140625" style="81" bestFit="1" customWidth="1"/>
    <col min="13581" max="13581" width="10.140625" style="81" bestFit="1" customWidth="1"/>
    <col min="13582" max="13583" width="9.140625" style="81" bestFit="1" customWidth="1"/>
    <col min="13584" max="13584" width="9.28515625" style="81" bestFit="1" customWidth="1"/>
    <col min="13585" max="13585" width="9.140625" style="81" bestFit="1" customWidth="1"/>
    <col min="13586" max="13586" width="10.140625" style="81" bestFit="1" customWidth="1"/>
    <col min="13587" max="13590" width="9.140625" style="81" bestFit="1" customWidth="1"/>
    <col min="13591" max="13824" width="8.85546875" style="81"/>
    <col min="13825" max="13825" width="23.42578125" style="81" customWidth="1"/>
    <col min="13826" max="13829" width="9.140625" style="81" bestFit="1" customWidth="1"/>
    <col min="13830" max="13831" width="9.28515625" style="81" bestFit="1" customWidth="1"/>
    <col min="13832" max="13836" width="9.140625" style="81" bestFit="1" customWidth="1"/>
    <col min="13837" max="13837" width="10.140625" style="81" bestFit="1" customWidth="1"/>
    <col min="13838" max="13839" width="9.140625" style="81" bestFit="1" customWidth="1"/>
    <col min="13840" max="13840" width="9.28515625" style="81" bestFit="1" customWidth="1"/>
    <col min="13841" max="13841" width="9.140625" style="81" bestFit="1" customWidth="1"/>
    <col min="13842" max="13842" width="10.140625" style="81" bestFit="1" customWidth="1"/>
    <col min="13843" max="13846" width="9.140625" style="81" bestFit="1" customWidth="1"/>
    <col min="13847" max="14080" width="8.85546875" style="81"/>
    <col min="14081" max="14081" width="23.42578125" style="81" customWidth="1"/>
    <col min="14082" max="14085" width="9.140625" style="81" bestFit="1" customWidth="1"/>
    <col min="14086" max="14087" width="9.28515625" style="81" bestFit="1" customWidth="1"/>
    <col min="14088" max="14092" width="9.140625" style="81" bestFit="1" customWidth="1"/>
    <col min="14093" max="14093" width="10.140625" style="81" bestFit="1" customWidth="1"/>
    <col min="14094" max="14095" width="9.140625" style="81" bestFit="1" customWidth="1"/>
    <col min="14096" max="14096" width="9.28515625" style="81" bestFit="1" customWidth="1"/>
    <col min="14097" max="14097" width="9.140625" style="81" bestFit="1" customWidth="1"/>
    <col min="14098" max="14098" width="10.140625" style="81" bestFit="1" customWidth="1"/>
    <col min="14099" max="14102" width="9.140625" style="81" bestFit="1" customWidth="1"/>
    <col min="14103" max="14336" width="8.85546875" style="81"/>
    <col min="14337" max="14337" width="23.42578125" style="81" customWidth="1"/>
    <col min="14338" max="14341" width="9.140625" style="81" bestFit="1" customWidth="1"/>
    <col min="14342" max="14343" width="9.28515625" style="81" bestFit="1" customWidth="1"/>
    <col min="14344" max="14348" width="9.140625" style="81" bestFit="1" customWidth="1"/>
    <col min="14349" max="14349" width="10.140625" style="81" bestFit="1" customWidth="1"/>
    <col min="14350" max="14351" width="9.140625" style="81" bestFit="1" customWidth="1"/>
    <col min="14352" max="14352" width="9.28515625" style="81" bestFit="1" customWidth="1"/>
    <col min="14353" max="14353" width="9.140625" style="81" bestFit="1" customWidth="1"/>
    <col min="14354" max="14354" width="10.140625" style="81" bestFit="1" customWidth="1"/>
    <col min="14355" max="14358" width="9.140625" style="81" bestFit="1" customWidth="1"/>
    <col min="14359" max="14592" width="8.85546875" style="81"/>
    <col min="14593" max="14593" width="23.42578125" style="81" customWidth="1"/>
    <col min="14594" max="14597" width="9.140625" style="81" bestFit="1" customWidth="1"/>
    <col min="14598" max="14599" width="9.28515625" style="81" bestFit="1" customWidth="1"/>
    <col min="14600" max="14604" width="9.140625" style="81" bestFit="1" customWidth="1"/>
    <col min="14605" max="14605" width="10.140625" style="81" bestFit="1" customWidth="1"/>
    <col min="14606" max="14607" width="9.140625" style="81" bestFit="1" customWidth="1"/>
    <col min="14608" max="14608" width="9.28515625" style="81" bestFit="1" customWidth="1"/>
    <col min="14609" max="14609" width="9.140625" style="81" bestFit="1" customWidth="1"/>
    <col min="14610" max="14610" width="10.140625" style="81" bestFit="1" customWidth="1"/>
    <col min="14611" max="14614" width="9.140625" style="81" bestFit="1" customWidth="1"/>
    <col min="14615" max="14848" width="8.85546875" style="81"/>
    <col min="14849" max="14849" width="23.42578125" style="81" customWidth="1"/>
    <col min="14850" max="14853" width="9.140625" style="81" bestFit="1" customWidth="1"/>
    <col min="14854" max="14855" width="9.28515625" style="81" bestFit="1" customWidth="1"/>
    <col min="14856" max="14860" width="9.140625" style="81" bestFit="1" customWidth="1"/>
    <col min="14861" max="14861" width="10.140625" style="81" bestFit="1" customWidth="1"/>
    <col min="14862" max="14863" width="9.140625" style="81" bestFit="1" customWidth="1"/>
    <col min="14864" max="14864" width="9.28515625" style="81" bestFit="1" customWidth="1"/>
    <col min="14865" max="14865" width="9.140625" style="81" bestFit="1" customWidth="1"/>
    <col min="14866" max="14866" width="10.140625" style="81" bestFit="1" customWidth="1"/>
    <col min="14867" max="14870" width="9.140625" style="81" bestFit="1" customWidth="1"/>
    <col min="14871" max="15104" width="8.85546875" style="81"/>
    <col min="15105" max="15105" width="23.42578125" style="81" customWidth="1"/>
    <col min="15106" max="15109" width="9.140625" style="81" bestFit="1" customWidth="1"/>
    <col min="15110" max="15111" width="9.28515625" style="81" bestFit="1" customWidth="1"/>
    <col min="15112" max="15116" width="9.140625" style="81" bestFit="1" customWidth="1"/>
    <col min="15117" max="15117" width="10.140625" style="81" bestFit="1" customWidth="1"/>
    <col min="15118" max="15119" width="9.140625" style="81" bestFit="1" customWidth="1"/>
    <col min="15120" max="15120" width="9.28515625" style="81" bestFit="1" customWidth="1"/>
    <col min="15121" max="15121" width="9.140625" style="81" bestFit="1" customWidth="1"/>
    <col min="15122" max="15122" width="10.140625" style="81" bestFit="1" customWidth="1"/>
    <col min="15123" max="15126" width="9.140625" style="81" bestFit="1" customWidth="1"/>
    <col min="15127" max="15360" width="8.85546875" style="81"/>
    <col min="15361" max="15361" width="23.42578125" style="81" customWidth="1"/>
    <col min="15362" max="15365" width="9.140625" style="81" bestFit="1" customWidth="1"/>
    <col min="15366" max="15367" width="9.28515625" style="81" bestFit="1" customWidth="1"/>
    <col min="15368" max="15372" width="9.140625" style="81" bestFit="1" customWidth="1"/>
    <col min="15373" max="15373" width="10.140625" style="81" bestFit="1" customWidth="1"/>
    <col min="15374" max="15375" width="9.140625" style="81" bestFit="1" customWidth="1"/>
    <col min="15376" max="15376" width="9.28515625" style="81" bestFit="1" customWidth="1"/>
    <col min="15377" max="15377" width="9.140625" style="81" bestFit="1" customWidth="1"/>
    <col min="15378" max="15378" width="10.140625" style="81" bestFit="1" customWidth="1"/>
    <col min="15379" max="15382" width="9.140625" style="81" bestFit="1" customWidth="1"/>
    <col min="15383" max="15616" width="8.85546875" style="81"/>
    <col min="15617" max="15617" width="23.42578125" style="81" customWidth="1"/>
    <col min="15618" max="15621" width="9.140625" style="81" bestFit="1" customWidth="1"/>
    <col min="15622" max="15623" width="9.28515625" style="81" bestFit="1" customWidth="1"/>
    <col min="15624" max="15628" width="9.140625" style="81" bestFit="1" customWidth="1"/>
    <col min="15629" max="15629" width="10.140625" style="81" bestFit="1" customWidth="1"/>
    <col min="15630" max="15631" width="9.140625" style="81" bestFit="1" customWidth="1"/>
    <col min="15632" max="15632" width="9.28515625" style="81" bestFit="1" customWidth="1"/>
    <col min="15633" max="15633" width="9.140625" style="81" bestFit="1" customWidth="1"/>
    <col min="15634" max="15634" width="10.140625" style="81" bestFit="1" customWidth="1"/>
    <col min="15635" max="15638" width="9.140625" style="81" bestFit="1" customWidth="1"/>
    <col min="15639" max="15872" width="8.85546875" style="81"/>
    <col min="15873" max="15873" width="23.42578125" style="81" customWidth="1"/>
    <col min="15874" max="15877" width="9.140625" style="81" bestFit="1" customWidth="1"/>
    <col min="15878" max="15879" width="9.28515625" style="81" bestFit="1" customWidth="1"/>
    <col min="15880" max="15884" width="9.140625" style="81" bestFit="1" customWidth="1"/>
    <col min="15885" max="15885" width="10.140625" style="81" bestFit="1" customWidth="1"/>
    <col min="15886" max="15887" width="9.140625" style="81" bestFit="1" customWidth="1"/>
    <col min="15888" max="15888" width="9.28515625" style="81" bestFit="1" customWidth="1"/>
    <col min="15889" max="15889" width="9.140625" style="81" bestFit="1" customWidth="1"/>
    <col min="15890" max="15890" width="10.140625" style="81" bestFit="1" customWidth="1"/>
    <col min="15891" max="15894" width="9.140625" style="81" bestFit="1" customWidth="1"/>
    <col min="15895" max="16128" width="8.85546875" style="81"/>
    <col min="16129" max="16129" width="23.42578125" style="81" customWidth="1"/>
    <col min="16130" max="16133" width="9.140625" style="81" bestFit="1" customWidth="1"/>
    <col min="16134" max="16135" width="9.28515625" style="81" bestFit="1" customWidth="1"/>
    <col min="16136" max="16140" width="9.140625" style="81" bestFit="1" customWidth="1"/>
    <col min="16141" max="16141" width="10.140625" style="81" bestFit="1" customWidth="1"/>
    <col min="16142" max="16143" width="9.140625" style="81" bestFit="1" customWidth="1"/>
    <col min="16144" max="16144" width="9.28515625" style="81" bestFit="1" customWidth="1"/>
    <col min="16145" max="16145" width="9.140625" style="81" bestFit="1" customWidth="1"/>
    <col min="16146" max="16146" width="10.140625" style="81" bestFit="1" customWidth="1"/>
    <col min="16147" max="16150" width="9.140625" style="81" bestFit="1" customWidth="1"/>
    <col min="16151" max="16384" width="8.85546875" style="81"/>
  </cols>
  <sheetData>
    <row r="1" spans="1:24" ht="15" customHeight="1">
      <c r="A1" s="79" t="s">
        <v>175</v>
      </c>
      <c r="B1" s="80" t="s">
        <v>176</v>
      </c>
      <c r="C1" s="80" t="s">
        <v>177</v>
      </c>
      <c r="D1" s="80" t="s">
        <v>178</v>
      </c>
      <c r="E1" s="80" t="s">
        <v>179</v>
      </c>
      <c r="F1" s="80" t="s">
        <v>180</v>
      </c>
      <c r="G1" s="80" t="s">
        <v>181</v>
      </c>
      <c r="H1" s="80" t="s">
        <v>182</v>
      </c>
      <c r="I1" s="80" t="s">
        <v>183</v>
      </c>
      <c r="J1" s="80" t="s">
        <v>184</v>
      </c>
      <c r="K1" s="80" t="s">
        <v>185</v>
      </c>
      <c r="L1" s="80" t="s">
        <v>186</v>
      </c>
      <c r="M1" s="80" t="s">
        <v>187</v>
      </c>
      <c r="N1" s="80" t="s">
        <v>188</v>
      </c>
      <c r="O1" s="80" t="s">
        <v>189</v>
      </c>
      <c r="P1" s="80" t="s">
        <v>190</v>
      </c>
      <c r="Q1" s="80" t="s">
        <v>191</v>
      </c>
      <c r="R1" s="80" t="s">
        <v>192</v>
      </c>
      <c r="S1" s="80" t="s">
        <v>193</v>
      </c>
      <c r="T1" s="80" t="s">
        <v>194</v>
      </c>
      <c r="U1" s="80" t="s">
        <v>195</v>
      </c>
      <c r="V1" s="80" t="s">
        <v>196</v>
      </c>
    </row>
    <row r="2" spans="1:24" ht="18.2" customHeight="1"/>
    <row r="3" spans="1:24" ht="18.2" customHeight="1">
      <c r="A3" s="28" t="s">
        <v>199</v>
      </c>
    </row>
    <row r="4" spans="1:24">
      <c r="A4" s="82" t="s">
        <v>139</v>
      </c>
      <c r="B4" s="82">
        <v>-130</v>
      </c>
      <c r="C4" s="82">
        <v>7</v>
      </c>
      <c r="D4" s="82">
        <v>860</v>
      </c>
      <c r="E4" s="82">
        <v>1.8</v>
      </c>
      <c r="F4" s="82">
        <v>3.3999999999999998E-3</v>
      </c>
      <c r="G4" s="82">
        <v>4.5</v>
      </c>
      <c r="H4" s="82">
        <v>4.3999999999999997E-2</v>
      </c>
      <c r="I4" s="82">
        <v>0.56999999999999995</v>
      </c>
      <c r="J4" s="82">
        <v>1.43</v>
      </c>
      <c r="K4" s="82">
        <v>0.218</v>
      </c>
      <c r="L4" s="82">
        <v>11.3</v>
      </c>
      <c r="M4" s="82">
        <v>4.4000000000000004</v>
      </c>
      <c r="N4" s="82">
        <v>62</v>
      </c>
      <c r="O4" s="82">
        <v>26.9</v>
      </c>
      <c r="P4" s="82">
        <v>142</v>
      </c>
      <c r="Q4" s="82">
        <v>342</v>
      </c>
      <c r="R4" s="82">
        <v>72</v>
      </c>
      <c r="S4" s="82">
        <v>14600</v>
      </c>
      <c r="T4" s="82">
        <v>4.7750000000000004</v>
      </c>
      <c r="U4" s="82">
        <v>52</v>
      </c>
      <c r="V4" s="82">
        <v>167</v>
      </c>
      <c r="X4" s="81" t="str">
        <f>IF([1]Datatable_t!AA4="","",[1]Datatable_t!AA4)</f>
        <v/>
      </c>
    </row>
    <row r="5" spans="1:24">
      <c r="A5" s="82" t="s">
        <v>138</v>
      </c>
      <c r="B5" s="82">
        <v>-200</v>
      </c>
      <c r="C5" s="82">
        <v>28</v>
      </c>
      <c r="D5" s="82">
        <v>2190</v>
      </c>
      <c r="E5" s="82">
        <v>6.8</v>
      </c>
      <c r="F5" s="82">
        <v>0.28999999999999998</v>
      </c>
      <c r="G5" s="82">
        <v>6</v>
      </c>
      <c r="H5" s="82">
        <v>0.17799999999999999</v>
      </c>
      <c r="I5" s="82">
        <v>1.1000000000000001</v>
      </c>
      <c r="J5" s="82">
        <v>3.36</v>
      </c>
      <c r="K5" s="82">
        <v>0.29199999999999998</v>
      </c>
      <c r="L5" s="82">
        <v>31.2</v>
      </c>
      <c r="M5" s="82">
        <v>12.5</v>
      </c>
      <c r="N5" s="82">
        <v>172</v>
      </c>
      <c r="O5" s="82">
        <v>73</v>
      </c>
      <c r="P5" s="82">
        <v>343</v>
      </c>
      <c r="Q5" s="82">
        <v>710</v>
      </c>
      <c r="R5" s="82">
        <v>142</v>
      </c>
      <c r="S5" s="82">
        <v>10500</v>
      </c>
      <c r="T5" s="82">
        <v>12.824999999999999</v>
      </c>
      <c r="U5" s="82">
        <v>198</v>
      </c>
      <c r="V5" s="82">
        <v>687</v>
      </c>
      <c r="X5" s="81" t="str">
        <f>IF([1]Datatable_t!AA5="","",[1]Datatable_t!AA5)</f>
        <v/>
      </c>
    </row>
    <row r="6" spans="1:24">
      <c r="A6" s="82" t="s">
        <v>137</v>
      </c>
      <c r="B6" s="82">
        <v>-450</v>
      </c>
      <c r="C6" s="82">
        <v>8</v>
      </c>
      <c r="D6" s="82">
        <v>2470</v>
      </c>
      <c r="E6" s="82">
        <v>7.18</v>
      </c>
      <c r="F6" s="82">
        <v>2.3E-2</v>
      </c>
      <c r="G6" s="82">
        <v>18</v>
      </c>
      <c r="H6" s="82">
        <v>0.11600000000000001</v>
      </c>
      <c r="I6" s="82">
        <v>2.2999999999999998</v>
      </c>
      <c r="J6" s="82">
        <v>6.4</v>
      </c>
      <c r="K6" s="82">
        <v>0.51</v>
      </c>
      <c r="L6" s="82">
        <v>41.3</v>
      </c>
      <c r="M6" s="82">
        <v>15.7</v>
      </c>
      <c r="N6" s="82">
        <v>202</v>
      </c>
      <c r="O6" s="82">
        <v>81</v>
      </c>
      <c r="P6" s="82">
        <v>379</v>
      </c>
      <c r="Q6" s="82">
        <v>800</v>
      </c>
      <c r="R6" s="82">
        <v>164</v>
      </c>
      <c r="S6" s="82">
        <v>9700</v>
      </c>
      <c r="T6" s="82">
        <v>26</v>
      </c>
      <c r="U6" s="82">
        <v>799</v>
      </c>
      <c r="V6" s="82">
        <v>1542</v>
      </c>
      <c r="X6" s="81" t="str">
        <f>IF([1]Datatable_t!AA6="","",[1]Datatable_t!AA6)</f>
        <v/>
      </c>
    </row>
    <row r="7" spans="1:24">
      <c r="A7" s="82" t="s">
        <v>136</v>
      </c>
      <c r="B7" s="82">
        <v>840</v>
      </c>
      <c r="C7" s="82">
        <v>40</v>
      </c>
      <c r="D7" s="82">
        <v>1480</v>
      </c>
      <c r="E7" s="82">
        <v>4.76</v>
      </c>
      <c r="F7" s="82">
        <v>23.1</v>
      </c>
      <c r="G7" s="82">
        <v>63.4</v>
      </c>
      <c r="H7" s="82">
        <v>6.3</v>
      </c>
      <c r="I7" s="82">
        <v>26.2</v>
      </c>
      <c r="J7" s="82">
        <v>7.5</v>
      </c>
      <c r="K7" s="82">
        <v>0.39900000000000002</v>
      </c>
      <c r="L7" s="82">
        <v>22.8</v>
      </c>
      <c r="M7" s="82">
        <v>8.3000000000000007</v>
      </c>
      <c r="N7" s="82">
        <v>110</v>
      </c>
      <c r="O7" s="82">
        <v>46.1</v>
      </c>
      <c r="P7" s="82">
        <v>231</v>
      </c>
      <c r="Q7" s="82">
        <v>549</v>
      </c>
      <c r="R7" s="82">
        <v>115</v>
      </c>
      <c r="S7" s="82">
        <v>11500</v>
      </c>
      <c r="T7" s="82">
        <v>16.475000000000001</v>
      </c>
      <c r="U7" s="82">
        <v>366</v>
      </c>
      <c r="V7" s="82">
        <v>844</v>
      </c>
      <c r="X7" s="81" t="str">
        <f>IF([1]Datatable_t!AA7="","",[1]Datatable_t!AA7)</f>
        <v/>
      </c>
    </row>
    <row r="8" spans="1:24">
      <c r="A8" s="82" t="s">
        <v>144</v>
      </c>
      <c r="B8" s="82">
        <v>650</v>
      </c>
      <c r="C8" s="82">
        <v>0</v>
      </c>
      <c r="D8" s="82">
        <v>2090</v>
      </c>
      <c r="E8" s="82">
        <v>2.6</v>
      </c>
      <c r="F8" s="82">
        <v>0.28999999999999998</v>
      </c>
      <c r="G8" s="82">
        <v>9.5</v>
      </c>
      <c r="H8" s="82">
        <v>0.22</v>
      </c>
      <c r="I8" s="82">
        <v>3.19</v>
      </c>
      <c r="J8" s="82">
        <v>6.3</v>
      </c>
      <c r="K8" s="82">
        <v>0.64</v>
      </c>
      <c r="L8" s="82">
        <v>40.6</v>
      </c>
      <c r="M8" s="82">
        <v>14.6</v>
      </c>
      <c r="N8" s="82">
        <v>180</v>
      </c>
      <c r="O8" s="82">
        <v>71</v>
      </c>
      <c r="P8" s="82">
        <v>318</v>
      </c>
      <c r="Q8" s="82">
        <v>720</v>
      </c>
      <c r="R8" s="82">
        <v>146</v>
      </c>
      <c r="S8" s="82">
        <v>12500</v>
      </c>
      <c r="T8" s="82">
        <v>11.95</v>
      </c>
      <c r="U8" s="82">
        <v>352</v>
      </c>
      <c r="V8" s="82">
        <v>781</v>
      </c>
      <c r="X8" s="81" t="str">
        <f>IF([1]Datatable_t!AA8="","",[1]Datatable_t!AA8)</f>
        <v/>
      </c>
    </row>
    <row r="9" spans="1:24">
      <c r="A9" s="82" t="s">
        <v>135</v>
      </c>
      <c r="B9" s="82">
        <v>-50</v>
      </c>
      <c r="C9" s="82">
        <v>0</v>
      </c>
      <c r="D9" s="82">
        <v>1440</v>
      </c>
      <c r="E9" s="82">
        <v>3.33</v>
      </c>
      <c r="F9" s="82">
        <v>6.6E-3</v>
      </c>
      <c r="G9" s="82">
        <v>7.04</v>
      </c>
      <c r="H9" s="82">
        <v>5.8999999999999997E-2</v>
      </c>
      <c r="I9" s="82">
        <v>1.53</v>
      </c>
      <c r="J9" s="82">
        <v>3.6</v>
      </c>
      <c r="K9" s="82">
        <v>0.32300000000000001</v>
      </c>
      <c r="L9" s="82">
        <v>23.9</v>
      </c>
      <c r="M9" s="82">
        <v>8.5</v>
      </c>
      <c r="N9" s="82">
        <v>109</v>
      </c>
      <c r="O9" s="82">
        <v>46</v>
      </c>
      <c r="P9" s="82">
        <v>225</v>
      </c>
      <c r="Q9" s="82">
        <v>520</v>
      </c>
      <c r="R9" s="82">
        <v>107</v>
      </c>
      <c r="S9" s="82">
        <v>10600</v>
      </c>
      <c r="T9" s="82">
        <v>8.4499999999999993</v>
      </c>
      <c r="U9" s="82">
        <v>272</v>
      </c>
      <c r="V9" s="82">
        <v>617</v>
      </c>
    </row>
    <row r="10" spans="1:24">
      <c r="A10" s="82" t="s">
        <v>134</v>
      </c>
      <c r="B10" s="82">
        <v>540</v>
      </c>
      <c r="C10" s="82">
        <v>6</v>
      </c>
      <c r="D10" s="82">
        <v>1100</v>
      </c>
      <c r="E10" s="82">
        <v>3.92</v>
      </c>
      <c r="F10" s="82">
        <v>5.0999999999999996</v>
      </c>
      <c r="G10" s="82">
        <v>21.1</v>
      </c>
      <c r="H10" s="82">
        <v>1.29</v>
      </c>
      <c r="I10" s="82">
        <v>7</v>
      </c>
      <c r="J10" s="82">
        <v>3.51</v>
      </c>
      <c r="K10" s="82">
        <v>0.26600000000000001</v>
      </c>
      <c r="L10" s="82">
        <v>15.6</v>
      </c>
      <c r="M10" s="82">
        <v>6.3</v>
      </c>
      <c r="N10" s="82">
        <v>82</v>
      </c>
      <c r="O10" s="82">
        <v>34.299999999999997</v>
      </c>
      <c r="P10" s="82">
        <v>169</v>
      </c>
      <c r="Q10" s="82">
        <v>399</v>
      </c>
      <c r="R10" s="82">
        <v>85</v>
      </c>
      <c r="S10" s="82">
        <v>12800</v>
      </c>
      <c r="T10" s="82">
        <v>14</v>
      </c>
      <c r="U10" s="82">
        <v>406</v>
      </c>
      <c r="V10" s="82">
        <v>737</v>
      </c>
    </row>
    <row r="11" spans="1:24">
      <c r="A11" s="82" t="s">
        <v>133</v>
      </c>
      <c r="B11" s="82">
        <v>360</v>
      </c>
      <c r="C11" s="82">
        <v>410</v>
      </c>
      <c r="D11" s="82">
        <v>740</v>
      </c>
      <c r="E11" s="82">
        <v>11.1</v>
      </c>
      <c r="F11" s="82">
        <v>0.05</v>
      </c>
      <c r="G11" s="82">
        <v>1.84</v>
      </c>
      <c r="H11" s="82">
        <v>7.7000000000000002E-3</v>
      </c>
      <c r="I11" s="82">
        <v>0.55000000000000004</v>
      </c>
      <c r="J11" s="82">
        <v>0.81</v>
      </c>
      <c r="K11" s="82">
        <v>0.13900000000000001</v>
      </c>
      <c r="L11" s="82">
        <v>7.1</v>
      </c>
      <c r="M11" s="82">
        <v>3.32</v>
      </c>
      <c r="N11" s="82">
        <v>50</v>
      </c>
      <c r="O11" s="82">
        <v>21.1</v>
      </c>
      <c r="P11" s="82">
        <v>122</v>
      </c>
      <c r="Q11" s="82">
        <v>357</v>
      </c>
      <c r="R11" s="82">
        <v>89</v>
      </c>
      <c r="S11" s="82">
        <v>12700</v>
      </c>
      <c r="T11" s="82">
        <v>24</v>
      </c>
      <c r="U11" s="82">
        <v>38</v>
      </c>
      <c r="V11" s="82">
        <v>1470</v>
      </c>
    </row>
    <row r="12" spans="1:24">
      <c r="A12" s="82" t="s">
        <v>132</v>
      </c>
      <c r="B12" s="82">
        <v>290</v>
      </c>
      <c r="C12" s="82">
        <v>28</v>
      </c>
      <c r="D12" s="82">
        <v>1150</v>
      </c>
      <c r="E12" s="82">
        <v>3.53</v>
      </c>
      <c r="F12" s="82">
        <v>3.4</v>
      </c>
      <c r="G12" s="82">
        <v>15.5</v>
      </c>
      <c r="H12" s="82">
        <v>0.73</v>
      </c>
      <c r="I12" s="82">
        <v>4.5</v>
      </c>
      <c r="J12" s="82">
        <v>2.61</v>
      </c>
      <c r="K12" s="82">
        <v>0.21099999999999999</v>
      </c>
      <c r="L12" s="82">
        <v>15.4</v>
      </c>
      <c r="M12" s="82">
        <v>6.23</v>
      </c>
      <c r="N12" s="82">
        <v>78</v>
      </c>
      <c r="O12" s="82">
        <v>35</v>
      </c>
      <c r="P12" s="82">
        <v>182</v>
      </c>
      <c r="Q12" s="82">
        <v>430</v>
      </c>
      <c r="R12" s="82">
        <v>93</v>
      </c>
      <c r="S12" s="82">
        <v>11500</v>
      </c>
      <c r="T12" s="82">
        <v>13.15</v>
      </c>
      <c r="U12" s="82">
        <v>318</v>
      </c>
      <c r="V12" s="82">
        <v>698</v>
      </c>
    </row>
    <row r="13" spans="1:24">
      <c r="A13" s="82" t="s">
        <v>131</v>
      </c>
      <c r="B13" s="82">
        <v>-220</v>
      </c>
      <c r="C13" s="82">
        <v>60</v>
      </c>
      <c r="D13" s="82">
        <v>1120</v>
      </c>
      <c r="E13" s="82">
        <v>3.53</v>
      </c>
      <c r="F13" s="82">
        <v>1.2E-2</v>
      </c>
      <c r="G13" s="82">
        <v>7</v>
      </c>
      <c r="H13" s="82">
        <v>6.8000000000000005E-2</v>
      </c>
      <c r="I13" s="82">
        <v>1.19</v>
      </c>
      <c r="J13" s="82">
        <v>2.8</v>
      </c>
      <c r="K13" s="82">
        <v>0.23</v>
      </c>
      <c r="L13" s="82">
        <v>15.2</v>
      </c>
      <c r="M13" s="82">
        <v>5.9</v>
      </c>
      <c r="N13" s="82">
        <v>82</v>
      </c>
      <c r="O13" s="82">
        <v>35.299999999999997</v>
      </c>
      <c r="P13" s="82">
        <v>179</v>
      </c>
      <c r="Q13" s="82">
        <v>439</v>
      </c>
      <c r="R13" s="82">
        <v>91</v>
      </c>
      <c r="S13" s="82">
        <v>12300</v>
      </c>
      <c r="T13" s="82">
        <v>9.125</v>
      </c>
      <c r="U13" s="82">
        <v>153</v>
      </c>
      <c r="V13" s="82">
        <v>419</v>
      </c>
    </row>
    <row r="14" spans="1:24">
      <c r="A14" s="82" t="s">
        <v>130</v>
      </c>
      <c r="B14" s="82">
        <v>1900</v>
      </c>
      <c r="C14" s="82">
        <v>45</v>
      </c>
      <c r="D14" s="82">
        <v>980</v>
      </c>
      <c r="E14" s="82">
        <v>3.76</v>
      </c>
      <c r="F14" s="82">
        <v>47</v>
      </c>
      <c r="G14" s="82">
        <v>108</v>
      </c>
      <c r="H14" s="82">
        <v>11.6</v>
      </c>
      <c r="I14" s="82">
        <v>50</v>
      </c>
      <c r="J14" s="82">
        <v>9.5</v>
      </c>
      <c r="K14" s="82">
        <v>0.49</v>
      </c>
      <c r="L14" s="82">
        <v>21.4</v>
      </c>
      <c r="M14" s="82">
        <v>6.1</v>
      </c>
      <c r="N14" s="82">
        <v>73</v>
      </c>
      <c r="O14" s="82">
        <v>30.2</v>
      </c>
      <c r="P14" s="82">
        <v>144</v>
      </c>
      <c r="Q14" s="82">
        <v>376</v>
      </c>
      <c r="R14" s="82">
        <v>81</v>
      </c>
      <c r="S14" s="82">
        <v>12000</v>
      </c>
      <c r="T14" s="82">
        <v>7.8</v>
      </c>
      <c r="U14" s="82">
        <v>127</v>
      </c>
      <c r="V14" s="82">
        <v>359</v>
      </c>
    </row>
    <row r="15" spans="1:24">
      <c r="A15" s="82" t="s">
        <v>129</v>
      </c>
      <c r="B15" s="82">
        <v>-800</v>
      </c>
      <c r="C15" s="82">
        <v>2</v>
      </c>
      <c r="D15" s="82">
        <v>1000</v>
      </c>
      <c r="E15" s="82">
        <v>3.6</v>
      </c>
      <c r="F15" s="82">
        <v>-4.6999999999999997E-5</v>
      </c>
      <c r="G15" s="82">
        <v>4.91</v>
      </c>
      <c r="H15" s="82">
        <v>-7.1999999999999997E-6</v>
      </c>
      <c r="I15" s="82">
        <v>0.46</v>
      </c>
      <c r="J15" s="82">
        <v>1.51</v>
      </c>
      <c r="K15" s="82">
        <v>0.18099999999999999</v>
      </c>
      <c r="L15" s="82">
        <v>11.9</v>
      </c>
      <c r="M15" s="82">
        <v>5.0999999999999996</v>
      </c>
      <c r="N15" s="82">
        <v>71</v>
      </c>
      <c r="O15" s="82">
        <v>30.5</v>
      </c>
      <c r="P15" s="82">
        <v>160</v>
      </c>
      <c r="Q15" s="82">
        <v>408</v>
      </c>
      <c r="R15" s="82">
        <v>90</v>
      </c>
      <c r="S15" s="82">
        <v>14000</v>
      </c>
      <c r="T15" s="82">
        <v>6.1749999999999998</v>
      </c>
      <c r="U15" s="82">
        <v>65</v>
      </c>
      <c r="V15" s="82">
        <v>228</v>
      </c>
    </row>
    <row r="16" spans="1:24">
      <c r="A16" s="82" t="s">
        <v>128</v>
      </c>
      <c r="B16" s="82">
        <v>800</v>
      </c>
      <c r="C16" s="82">
        <v>-7</v>
      </c>
      <c r="D16" s="82">
        <v>800</v>
      </c>
      <c r="E16" s="82">
        <v>2.15</v>
      </c>
      <c r="F16" s="82">
        <v>20.3</v>
      </c>
      <c r="G16" s="82">
        <v>49</v>
      </c>
      <c r="H16" s="82">
        <v>5.5</v>
      </c>
      <c r="I16" s="82">
        <v>24.3</v>
      </c>
      <c r="J16" s="82">
        <v>4.9000000000000004</v>
      </c>
      <c r="K16" s="82">
        <v>0.3</v>
      </c>
      <c r="L16" s="82">
        <v>14.1</v>
      </c>
      <c r="M16" s="82">
        <v>4.4400000000000004</v>
      </c>
      <c r="N16" s="82">
        <v>58.9</v>
      </c>
      <c r="O16" s="82">
        <v>24.5</v>
      </c>
      <c r="P16" s="82">
        <v>127</v>
      </c>
      <c r="Q16" s="82">
        <v>305</v>
      </c>
      <c r="R16" s="82">
        <v>64.7</v>
      </c>
      <c r="S16" s="82">
        <v>12700</v>
      </c>
      <c r="T16" s="82">
        <v>7.55</v>
      </c>
      <c r="U16" s="82">
        <v>136</v>
      </c>
      <c r="V16" s="82">
        <v>341</v>
      </c>
    </row>
    <row r="17" spans="1:22">
      <c r="A17" s="82" t="s">
        <v>127</v>
      </c>
      <c r="B17" s="82">
        <v>-400</v>
      </c>
      <c r="C17" s="82">
        <v>4</v>
      </c>
      <c r="D17" s="82">
        <v>1030</v>
      </c>
      <c r="E17" s="82">
        <v>2.83</v>
      </c>
      <c r="F17" s="82">
        <v>-4.0000000000000003E-5</v>
      </c>
      <c r="G17" s="82">
        <v>3.34</v>
      </c>
      <c r="H17" s="82">
        <v>1.6E-2</v>
      </c>
      <c r="I17" s="82">
        <v>1.1100000000000001</v>
      </c>
      <c r="J17" s="82">
        <v>2.6</v>
      </c>
      <c r="K17" s="82">
        <v>0.161</v>
      </c>
      <c r="L17" s="82">
        <v>15.5</v>
      </c>
      <c r="M17" s="82">
        <v>5.8</v>
      </c>
      <c r="N17" s="82">
        <v>82</v>
      </c>
      <c r="O17" s="82">
        <v>32.700000000000003</v>
      </c>
      <c r="P17" s="82">
        <v>161</v>
      </c>
      <c r="Q17" s="82">
        <v>382</v>
      </c>
      <c r="R17" s="82">
        <v>79</v>
      </c>
      <c r="S17" s="82">
        <v>13900</v>
      </c>
      <c r="T17" s="82">
        <v>5.3</v>
      </c>
      <c r="U17" s="82">
        <v>69</v>
      </c>
      <c r="V17" s="82">
        <v>202</v>
      </c>
    </row>
    <row r="18" spans="1:22">
      <c r="A18" s="82" t="s">
        <v>126</v>
      </c>
      <c r="B18" s="82">
        <v>1200</v>
      </c>
      <c r="C18" s="82">
        <v>22</v>
      </c>
      <c r="D18" s="82">
        <v>690</v>
      </c>
      <c r="E18" s="82">
        <v>2.56</v>
      </c>
      <c r="F18" s="82">
        <v>6.8</v>
      </c>
      <c r="G18" s="82">
        <v>22.2</v>
      </c>
      <c r="H18" s="82">
        <v>1.6</v>
      </c>
      <c r="I18" s="82">
        <v>6</v>
      </c>
      <c r="J18" s="82">
        <v>2.39</v>
      </c>
      <c r="K18" s="82">
        <v>0.154</v>
      </c>
      <c r="L18" s="82">
        <v>11.1</v>
      </c>
      <c r="M18" s="82">
        <v>4.16</v>
      </c>
      <c r="N18" s="82">
        <v>50.7</v>
      </c>
      <c r="O18" s="82">
        <v>22.9</v>
      </c>
      <c r="P18" s="82">
        <v>106</v>
      </c>
      <c r="Q18" s="82">
        <v>263</v>
      </c>
      <c r="R18" s="82">
        <v>54.4</v>
      </c>
      <c r="S18" s="82">
        <v>11400</v>
      </c>
      <c r="T18" s="82">
        <v>6.85</v>
      </c>
      <c r="U18" s="82">
        <v>135</v>
      </c>
      <c r="V18" s="82">
        <v>319</v>
      </c>
    </row>
    <row r="19" spans="1:22">
      <c r="A19" s="82" t="s">
        <v>125</v>
      </c>
      <c r="B19" s="82">
        <v>500</v>
      </c>
      <c r="C19" s="82">
        <v>-57</v>
      </c>
      <c r="D19" s="82">
        <v>1550</v>
      </c>
      <c r="E19" s="82">
        <v>5.6</v>
      </c>
      <c r="F19" s="82">
        <v>0.94</v>
      </c>
      <c r="G19" s="82">
        <v>11.2</v>
      </c>
      <c r="H19" s="82">
        <v>0.35</v>
      </c>
      <c r="I19" s="82">
        <v>3.2</v>
      </c>
      <c r="J19" s="82">
        <v>3.1</v>
      </c>
      <c r="K19" s="82">
        <v>0.46</v>
      </c>
      <c r="L19" s="82">
        <v>20.5</v>
      </c>
      <c r="M19" s="82">
        <v>8.5</v>
      </c>
      <c r="N19" s="82">
        <v>120</v>
      </c>
      <c r="O19" s="82">
        <v>51</v>
      </c>
      <c r="P19" s="82">
        <v>212</v>
      </c>
      <c r="Q19" s="82">
        <v>590</v>
      </c>
      <c r="R19" s="82">
        <v>121</v>
      </c>
      <c r="S19" s="82">
        <v>13000</v>
      </c>
      <c r="T19" s="82">
        <v>29</v>
      </c>
      <c r="U19" s="82">
        <v>205</v>
      </c>
      <c r="V19" s="82">
        <v>603</v>
      </c>
    </row>
    <row r="20" spans="1:22">
      <c r="A20" s="82" t="s">
        <v>198</v>
      </c>
      <c r="B20" s="82">
        <v>900</v>
      </c>
      <c r="C20" s="82">
        <v>5</v>
      </c>
      <c r="D20" s="82">
        <v>1410</v>
      </c>
      <c r="E20" s="82">
        <v>3.96</v>
      </c>
      <c r="F20" s="82">
        <v>9.6999999999999993</v>
      </c>
      <c r="G20" s="82">
        <v>29.6</v>
      </c>
      <c r="H20" s="82">
        <v>2.33</v>
      </c>
      <c r="I20" s="82">
        <v>11.3</v>
      </c>
      <c r="J20" s="82">
        <v>5</v>
      </c>
      <c r="K20" s="82">
        <v>0.31900000000000001</v>
      </c>
      <c r="L20" s="82">
        <v>21.7</v>
      </c>
      <c r="M20" s="82">
        <v>8.5</v>
      </c>
      <c r="N20" s="82">
        <v>105</v>
      </c>
      <c r="O20" s="82">
        <v>44.9</v>
      </c>
      <c r="P20" s="82">
        <v>218</v>
      </c>
      <c r="Q20" s="82">
        <v>513</v>
      </c>
      <c r="R20" s="82">
        <v>107</v>
      </c>
      <c r="S20" s="82">
        <v>12000</v>
      </c>
      <c r="T20" s="82">
        <v>20</v>
      </c>
      <c r="U20" s="82">
        <v>550</v>
      </c>
      <c r="V20" s="82">
        <v>963</v>
      </c>
    </row>
    <row r="21" spans="1:22">
      <c r="A21" s="82" t="s">
        <v>123</v>
      </c>
      <c r="B21" s="82">
        <v>500</v>
      </c>
      <c r="C21" s="82">
        <v>-24</v>
      </c>
      <c r="D21" s="82">
        <v>2300</v>
      </c>
      <c r="E21" s="82">
        <v>3.14</v>
      </c>
      <c r="F21" s="82">
        <v>6.0999999999999999E-2</v>
      </c>
      <c r="G21" s="82">
        <v>8.1</v>
      </c>
      <c r="H21" s="82">
        <v>0.20599999999999999</v>
      </c>
      <c r="I21" s="82">
        <v>3.11</v>
      </c>
      <c r="J21" s="82">
        <v>7</v>
      </c>
      <c r="K21" s="82">
        <v>0.46</v>
      </c>
      <c r="L21" s="82">
        <v>44.5</v>
      </c>
      <c r="M21" s="82">
        <v>15.6</v>
      </c>
      <c r="N21" s="82">
        <v>192</v>
      </c>
      <c r="O21" s="82">
        <v>75.5</v>
      </c>
      <c r="P21" s="82">
        <v>344</v>
      </c>
      <c r="Q21" s="82">
        <v>684</v>
      </c>
      <c r="R21" s="82">
        <v>135</v>
      </c>
      <c r="S21" s="82">
        <v>8290</v>
      </c>
      <c r="T21" s="82">
        <v>11.975</v>
      </c>
      <c r="U21" s="82">
        <v>461</v>
      </c>
      <c r="V21" s="82">
        <v>774</v>
      </c>
    </row>
    <row r="22" spans="1:22">
      <c r="A22" s="82" t="s">
        <v>122</v>
      </c>
      <c r="B22" s="82">
        <v>0</v>
      </c>
      <c r="C22" s="82">
        <v>-1</v>
      </c>
      <c r="D22" s="82">
        <v>1100</v>
      </c>
      <c r="E22" s="82">
        <v>3.58</v>
      </c>
      <c r="F22" s="82">
        <v>1.4999999999999999E-2</v>
      </c>
      <c r="G22" s="82">
        <v>7.5</v>
      </c>
      <c r="H22" s="82">
        <v>0.04</v>
      </c>
      <c r="I22" s="82">
        <v>0.87</v>
      </c>
      <c r="J22" s="82">
        <v>2</v>
      </c>
      <c r="K22" s="82">
        <v>0.158</v>
      </c>
      <c r="L22" s="82">
        <v>15.7</v>
      </c>
      <c r="M22" s="82">
        <v>5.79</v>
      </c>
      <c r="N22" s="82">
        <v>82</v>
      </c>
      <c r="O22" s="82">
        <v>35.5</v>
      </c>
      <c r="P22" s="82">
        <v>184</v>
      </c>
      <c r="Q22" s="82">
        <v>456</v>
      </c>
      <c r="R22" s="82">
        <v>94</v>
      </c>
      <c r="S22" s="82">
        <v>10200</v>
      </c>
      <c r="T22" s="82">
        <v>13.824999999999999</v>
      </c>
      <c r="U22" s="82">
        <v>348</v>
      </c>
      <c r="V22" s="82">
        <v>916</v>
      </c>
    </row>
    <row r="23" spans="1:22">
      <c r="A23" s="82" t="s">
        <v>121</v>
      </c>
      <c r="B23" s="82">
        <v>0</v>
      </c>
      <c r="C23" s="82">
        <v>9</v>
      </c>
      <c r="D23" s="82">
        <v>8000</v>
      </c>
      <c r="E23" s="82">
        <v>36.299999999999997</v>
      </c>
      <c r="F23" s="82">
        <v>3.63</v>
      </c>
      <c r="G23" s="82">
        <v>45.2</v>
      </c>
      <c r="H23" s="82">
        <v>1.31</v>
      </c>
      <c r="I23" s="82">
        <v>11.8</v>
      </c>
      <c r="J23" s="82">
        <v>24.5</v>
      </c>
      <c r="K23" s="82">
        <v>0.86</v>
      </c>
      <c r="L23" s="82">
        <v>156</v>
      </c>
      <c r="M23" s="82">
        <v>60</v>
      </c>
      <c r="N23" s="82">
        <v>730</v>
      </c>
      <c r="O23" s="82">
        <v>275</v>
      </c>
      <c r="P23" s="82">
        <v>1180</v>
      </c>
      <c r="Q23" s="82">
        <v>2080</v>
      </c>
      <c r="R23" s="82">
        <v>375</v>
      </c>
      <c r="S23" s="82">
        <v>11100</v>
      </c>
      <c r="T23" s="82">
        <v>100.5</v>
      </c>
      <c r="U23" s="82">
        <v>3819</v>
      </c>
      <c r="V23" s="82">
        <v>4206</v>
      </c>
    </row>
    <row r="24" spans="1:22">
      <c r="A24" s="82" t="s">
        <v>120</v>
      </c>
      <c r="B24" s="82">
        <v>-1900</v>
      </c>
      <c r="C24" s="82">
        <v>-11</v>
      </c>
      <c r="D24" s="82">
        <v>1210</v>
      </c>
      <c r="E24" s="82">
        <v>3.96</v>
      </c>
      <c r="F24" s="82">
        <v>0.219</v>
      </c>
      <c r="G24" s="82">
        <v>10</v>
      </c>
      <c r="H24" s="82">
        <v>0.122</v>
      </c>
      <c r="I24" s="82">
        <v>1.8</v>
      </c>
      <c r="J24" s="82">
        <v>2.95</v>
      </c>
      <c r="K24" s="82">
        <v>0.247</v>
      </c>
      <c r="L24" s="82">
        <v>17.5</v>
      </c>
      <c r="M24" s="82">
        <v>7.8</v>
      </c>
      <c r="N24" s="82">
        <v>97</v>
      </c>
      <c r="O24" s="82">
        <v>42.4</v>
      </c>
      <c r="P24" s="82">
        <v>198</v>
      </c>
      <c r="Q24" s="82">
        <v>449</v>
      </c>
      <c r="R24" s="82">
        <v>93</v>
      </c>
      <c r="S24" s="82">
        <v>8300</v>
      </c>
      <c r="T24" s="82">
        <v>14.6</v>
      </c>
      <c r="U24" s="82">
        <v>539</v>
      </c>
      <c r="V24" s="82">
        <v>1313</v>
      </c>
    </row>
    <row r="25" spans="1:22">
      <c r="A25" s="82" t="s">
        <v>119</v>
      </c>
      <c r="B25" s="82">
        <v>-2500</v>
      </c>
      <c r="C25" s="82">
        <v>2</v>
      </c>
      <c r="D25" s="82">
        <v>1078</v>
      </c>
      <c r="E25" s="82">
        <v>2.0299999999999998</v>
      </c>
      <c r="F25" s="82">
        <v>1.4999999999999999E-2</v>
      </c>
      <c r="G25" s="82">
        <v>6.07</v>
      </c>
      <c r="H25" s="82">
        <v>5.0999999999999997E-2</v>
      </c>
      <c r="I25" s="82">
        <v>0.84</v>
      </c>
      <c r="J25" s="82">
        <v>3.12</v>
      </c>
      <c r="K25" s="82">
        <v>0.25900000000000001</v>
      </c>
      <c r="L25" s="82">
        <v>17.2</v>
      </c>
      <c r="M25" s="82">
        <v>6.64</v>
      </c>
      <c r="N25" s="82">
        <v>84.3</v>
      </c>
      <c r="O25" s="82">
        <v>34.700000000000003</v>
      </c>
      <c r="P25" s="82">
        <v>164</v>
      </c>
      <c r="Q25" s="82">
        <v>381</v>
      </c>
      <c r="R25" s="82">
        <v>78.7</v>
      </c>
      <c r="S25" s="82">
        <v>7190</v>
      </c>
      <c r="T25" s="82">
        <v>7.05</v>
      </c>
      <c r="U25" s="82">
        <v>258</v>
      </c>
      <c r="V25" s="82">
        <v>605</v>
      </c>
    </row>
    <row r="26" spans="1:22">
      <c r="A26" s="82" t="s">
        <v>118</v>
      </c>
      <c r="B26" s="82">
        <v>-2100</v>
      </c>
      <c r="C26" s="82">
        <v>6</v>
      </c>
      <c r="D26" s="82">
        <v>1003</v>
      </c>
      <c r="E26" s="82">
        <v>3.27</v>
      </c>
      <c r="F26" s="82">
        <v>2.8000000000000001E-2</v>
      </c>
      <c r="G26" s="82">
        <v>6.34</v>
      </c>
      <c r="H26" s="82">
        <v>2.7E-2</v>
      </c>
      <c r="I26" s="82">
        <v>0.51</v>
      </c>
      <c r="J26" s="82">
        <v>1.72</v>
      </c>
      <c r="K26" s="82">
        <v>0.16200000000000001</v>
      </c>
      <c r="L26" s="82">
        <v>12.9</v>
      </c>
      <c r="M26" s="82">
        <v>5.14</v>
      </c>
      <c r="N26" s="82">
        <v>71.5</v>
      </c>
      <c r="O26" s="82">
        <v>31.1</v>
      </c>
      <c r="P26" s="82">
        <v>162</v>
      </c>
      <c r="Q26" s="82">
        <v>413</v>
      </c>
      <c r="R26" s="82">
        <v>87.3</v>
      </c>
      <c r="S26" s="82">
        <v>7020</v>
      </c>
      <c r="T26" s="82">
        <v>9.875</v>
      </c>
      <c r="U26" s="82">
        <v>405</v>
      </c>
      <c r="V26" s="82">
        <v>1142</v>
      </c>
    </row>
    <row r="27" spans="1:22">
      <c r="A27" s="82" t="s">
        <v>117</v>
      </c>
      <c r="B27" s="82">
        <v>300</v>
      </c>
      <c r="C27" s="82">
        <v>19</v>
      </c>
      <c r="D27" s="82">
        <v>641</v>
      </c>
      <c r="E27" s="82">
        <v>1.65</v>
      </c>
      <c r="F27" s="82">
        <v>0.02</v>
      </c>
      <c r="G27" s="82">
        <v>3.93</v>
      </c>
      <c r="H27" s="82">
        <v>1.7999999999999999E-2</v>
      </c>
      <c r="I27" s="82">
        <v>0.44</v>
      </c>
      <c r="J27" s="82">
        <v>1.03</v>
      </c>
      <c r="K27" s="82">
        <v>3.6999999999999998E-2</v>
      </c>
      <c r="L27" s="82">
        <v>9</v>
      </c>
      <c r="M27" s="82">
        <v>3.28</v>
      </c>
      <c r="N27" s="82">
        <v>45.3</v>
      </c>
      <c r="O27" s="82">
        <v>18.8</v>
      </c>
      <c r="P27" s="82">
        <v>99.6</v>
      </c>
      <c r="Q27" s="82">
        <v>267</v>
      </c>
      <c r="R27" s="82">
        <v>58.2</v>
      </c>
      <c r="S27" s="82">
        <v>9230</v>
      </c>
      <c r="T27" s="82">
        <v>6.5750000000000002</v>
      </c>
      <c r="U27" s="82">
        <v>128</v>
      </c>
      <c r="V27" s="82">
        <v>454</v>
      </c>
    </row>
    <row r="28" spans="1:22">
      <c r="A28" s="82" t="s">
        <v>116</v>
      </c>
      <c r="B28" s="82">
        <v>-600</v>
      </c>
      <c r="C28" s="82">
        <v>31</v>
      </c>
      <c r="D28" s="82">
        <v>970</v>
      </c>
      <c r="E28" s="82">
        <v>2.27</v>
      </c>
      <c r="F28" s="82">
        <v>0.17399999999999999</v>
      </c>
      <c r="G28" s="82">
        <v>7.8</v>
      </c>
      <c r="H28" s="82">
        <v>0.121</v>
      </c>
      <c r="I28" s="82">
        <v>2.15</v>
      </c>
      <c r="J28" s="82">
        <v>4.1399999999999997</v>
      </c>
      <c r="K28" s="82">
        <v>0.23400000000000001</v>
      </c>
      <c r="L28" s="82">
        <v>22.7</v>
      </c>
      <c r="M28" s="82">
        <v>7.9</v>
      </c>
      <c r="N28" s="82">
        <v>89</v>
      </c>
      <c r="O28" s="82">
        <v>33.299999999999997</v>
      </c>
      <c r="P28" s="82">
        <v>148</v>
      </c>
      <c r="Q28" s="82">
        <v>319</v>
      </c>
      <c r="R28" s="82">
        <v>63</v>
      </c>
      <c r="S28" s="82">
        <v>10500</v>
      </c>
      <c r="T28" s="82">
        <v>30.5</v>
      </c>
      <c r="U28" s="82">
        <v>151</v>
      </c>
      <c r="V28" s="82">
        <v>434</v>
      </c>
    </row>
    <row r="29" spans="1:22">
      <c r="A29" s="82" t="s">
        <v>115</v>
      </c>
      <c r="B29" s="82">
        <v>-5200</v>
      </c>
      <c r="C29" s="82">
        <v>15</v>
      </c>
      <c r="D29" s="82">
        <v>940</v>
      </c>
      <c r="E29" s="82">
        <v>2.1800000000000002</v>
      </c>
      <c r="F29" s="82">
        <v>14.5</v>
      </c>
      <c r="G29" s="82">
        <v>51</v>
      </c>
      <c r="H29" s="82">
        <v>7.8</v>
      </c>
      <c r="I29" s="82">
        <v>49</v>
      </c>
      <c r="J29" s="82">
        <v>16</v>
      </c>
      <c r="K29" s="82">
        <v>0.39</v>
      </c>
      <c r="L29" s="82">
        <v>23.8</v>
      </c>
      <c r="M29" s="82">
        <v>6.7</v>
      </c>
      <c r="N29" s="82">
        <v>75</v>
      </c>
      <c r="O29" s="82">
        <v>30</v>
      </c>
      <c r="P29" s="82">
        <v>145</v>
      </c>
      <c r="Q29" s="82">
        <v>361</v>
      </c>
      <c r="R29" s="82">
        <v>79</v>
      </c>
      <c r="S29" s="82">
        <v>11500</v>
      </c>
      <c r="T29" s="82">
        <v>6.45</v>
      </c>
      <c r="U29" s="82">
        <v>103</v>
      </c>
      <c r="V29" s="82">
        <v>346</v>
      </c>
    </row>
    <row r="30" spans="1:22">
      <c r="A30" s="82" t="s">
        <v>114</v>
      </c>
      <c r="B30" s="82">
        <v>0</v>
      </c>
      <c r="C30" s="82">
        <v>35</v>
      </c>
      <c r="D30" s="82">
        <v>1160</v>
      </c>
      <c r="E30" s="82">
        <v>3.35</v>
      </c>
      <c r="F30" s="82">
        <v>0.22</v>
      </c>
      <c r="G30" s="82">
        <v>7.06</v>
      </c>
      <c r="H30" s="82">
        <v>0.126</v>
      </c>
      <c r="I30" s="82">
        <v>1.42</v>
      </c>
      <c r="J30" s="82">
        <v>2.71</v>
      </c>
      <c r="K30" s="82">
        <v>0.25800000000000001</v>
      </c>
      <c r="L30" s="82">
        <v>16</v>
      </c>
      <c r="M30" s="82">
        <v>6.62</v>
      </c>
      <c r="N30" s="82">
        <v>84.3</v>
      </c>
      <c r="O30" s="82">
        <v>37.6</v>
      </c>
      <c r="P30" s="82">
        <v>179</v>
      </c>
      <c r="Q30" s="82">
        <v>449</v>
      </c>
      <c r="R30" s="82">
        <v>94.5</v>
      </c>
      <c r="S30" s="82">
        <v>9570</v>
      </c>
      <c r="T30" s="82">
        <v>8.8000000000000007</v>
      </c>
      <c r="U30" s="82">
        <v>230</v>
      </c>
      <c r="V30" s="82">
        <v>532</v>
      </c>
    </row>
    <row r="31" spans="1:22">
      <c r="A31" s="82" t="s">
        <v>113</v>
      </c>
      <c r="B31" s="82">
        <v>-800</v>
      </c>
      <c r="C31" s="82">
        <v>2</v>
      </c>
      <c r="D31" s="82">
        <v>1350</v>
      </c>
      <c r="E31" s="82">
        <v>2.95</v>
      </c>
      <c r="F31" s="82">
        <v>0.36</v>
      </c>
      <c r="G31" s="82">
        <v>5.7</v>
      </c>
      <c r="H31" s="82">
        <v>0.13</v>
      </c>
      <c r="I31" s="82">
        <v>2.42</v>
      </c>
      <c r="J31" s="82">
        <v>3.92</v>
      </c>
      <c r="K31" s="82">
        <v>0.3</v>
      </c>
      <c r="L31" s="82">
        <v>24.3</v>
      </c>
      <c r="M31" s="82">
        <v>8.5</v>
      </c>
      <c r="N31" s="82">
        <v>106</v>
      </c>
      <c r="O31" s="82">
        <v>42.9</v>
      </c>
      <c r="P31" s="82">
        <v>210</v>
      </c>
      <c r="Q31" s="82">
        <v>482</v>
      </c>
      <c r="R31" s="82">
        <v>100</v>
      </c>
      <c r="S31" s="82">
        <v>9200</v>
      </c>
      <c r="T31" s="82">
        <v>6.9249999999999998</v>
      </c>
      <c r="U31" s="82">
        <v>195</v>
      </c>
      <c r="V31" s="82">
        <v>479</v>
      </c>
    </row>
    <row r="32" spans="1:22">
      <c r="A32" s="82" t="s">
        <v>112</v>
      </c>
      <c r="B32" s="82">
        <v>-1700</v>
      </c>
      <c r="C32" s="82">
        <v>-5</v>
      </c>
      <c r="D32" s="82">
        <v>1350</v>
      </c>
      <c r="E32" s="82">
        <v>3.85</v>
      </c>
      <c r="F32" s="82">
        <v>7</v>
      </c>
      <c r="G32" s="82">
        <v>25.2</v>
      </c>
      <c r="H32" s="82">
        <v>1.92</v>
      </c>
      <c r="I32" s="82">
        <v>8.4</v>
      </c>
      <c r="J32" s="82">
        <v>3.43</v>
      </c>
      <c r="K32" s="82">
        <v>0.3</v>
      </c>
      <c r="L32" s="82">
        <v>22.2</v>
      </c>
      <c r="M32" s="82">
        <v>7.86</v>
      </c>
      <c r="N32" s="82">
        <v>104</v>
      </c>
      <c r="O32" s="82">
        <v>43.3</v>
      </c>
      <c r="P32" s="82">
        <v>206</v>
      </c>
      <c r="Q32" s="82">
        <v>465</v>
      </c>
      <c r="R32" s="82">
        <v>95</v>
      </c>
      <c r="S32" s="82">
        <v>9900</v>
      </c>
      <c r="T32" s="82">
        <v>21.25</v>
      </c>
      <c r="U32" s="82">
        <v>634</v>
      </c>
      <c r="V32" s="82">
        <v>1287</v>
      </c>
    </row>
    <row r="33" spans="1:22">
      <c r="A33" s="82" t="s">
        <v>111</v>
      </c>
      <c r="B33" s="82">
        <v>-700</v>
      </c>
      <c r="C33" s="82">
        <v>-2</v>
      </c>
      <c r="D33" s="82">
        <v>2290</v>
      </c>
      <c r="E33" s="82">
        <v>6.2</v>
      </c>
      <c r="F33" s="82">
        <v>3.1</v>
      </c>
      <c r="G33" s="82">
        <v>20.8</v>
      </c>
      <c r="H33" s="82">
        <v>1.46</v>
      </c>
      <c r="I33" s="82">
        <v>7.4</v>
      </c>
      <c r="J33" s="82">
        <v>7.5</v>
      </c>
      <c r="K33" s="82">
        <v>0.67</v>
      </c>
      <c r="L33" s="82">
        <v>41.5</v>
      </c>
      <c r="M33" s="82">
        <v>14.6</v>
      </c>
      <c r="N33" s="82">
        <v>189</v>
      </c>
      <c r="O33" s="82">
        <v>77</v>
      </c>
      <c r="P33" s="82">
        <v>362</v>
      </c>
      <c r="Q33" s="82">
        <v>770</v>
      </c>
      <c r="R33" s="82">
        <v>151</v>
      </c>
      <c r="S33" s="82">
        <v>12900</v>
      </c>
      <c r="T33" s="82">
        <v>15.5</v>
      </c>
      <c r="U33" s="82">
        <v>349</v>
      </c>
      <c r="V33" s="82">
        <v>727</v>
      </c>
    </row>
    <row r="34" spans="1:22">
      <c r="A34" s="82" t="s">
        <v>110</v>
      </c>
      <c r="B34" s="82">
        <v>-2860</v>
      </c>
      <c r="C34" s="82">
        <v>13</v>
      </c>
      <c r="D34" s="82">
        <v>2840</v>
      </c>
      <c r="E34" s="82">
        <v>4.28</v>
      </c>
      <c r="F34" s="82">
        <v>45</v>
      </c>
      <c r="G34" s="82">
        <v>121</v>
      </c>
      <c r="H34" s="82">
        <v>13.1</v>
      </c>
      <c r="I34" s="82">
        <v>62</v>
      </c>
      <c r="J34" s="82">
        <v>22.2</v>
      </c>
      <c r="K34" s="82">
        <v>1.31</v>
      </c>
      <c r="L34" s="82">
        <v>66.8</v>
      </c>
      <c r="M34" s="82">
        <v>21.8</v>
      </c>
      <c r="N34" s="82">
        <v>260</v>
      </c>
      <c r="O34" s="82">
        <v>101</v>
      </c>
      <c r="P34" s="82">
        <v>429</v>
      </c>
      <c r="Q34" s="82">
        <v>837</v>
      </c>
      <c r="R34" s="82">
        <v>160</v>
      </c>
      <c r="S34" s="82">
        <v>8360</v>
      </c>
      <c r="T34" s="82">
        <v>13.925000000000001</v>
      </c>
      <c r="U34" s="82">
        <v>582</v>
      </c>
      <c r="V34" s="82">
        <v>768</v>
      </c>
    </row>
    <row r="35" spans="1:22">
      <c r="A35" s="82" t="s">
        <v>109</v>
      </c>
      <c r="B35" s="82">
        <v>240</v>
      </c>
      <c r="C35" s="82">
        <v>37</v>
      </c>
      <c r="D35" s="82">
        <v>449</v>
      </c>
      <c r="E35" s="82">
        <v>1.95</v>
      </c>
      <c r="F35" s="82">
        <v>1.2999999999999999E-2</v>
      </c>
      <c r="G35" s="82">
        <v>2.56</v>
      </c>
      <c r="H35" s="82">
        <v>8.9999999999999993E-3</v>
      </c>
      <c r="I35" s="82">
        <v>0.2</v>
      </c>
      <c r="J35" s="82">
        <v>0.67</v>
      </c>
      <c r="K35" s="82">
        <v>9.0999999999999998E-2</v>
      </c>
      <c r="L35" s="82">
        <v>5.9</v>
      </c>
      <c r="M35" s="82">
        <v>2.21</v>
      </c>
      <c r="N35" s="82">
        <v>31.3</v>
      </c>
      <c r="O35" s="82">
        <v>13.9</v>
      </c>
      <c r="P35" s="82">
        <v>72.400000000000006</v>
      </c>
      <c r="Q35" s="82">
        <v>184</v>
      </c>
      <c r="R35" s="82">
        <v>39.200000000000003</v>
      </c>
      <c r="S35" s="82">
        <v>11200</v>
      </c>
      <c r="T35" s="82">
        <v>3.8</v>
      </c>
      <c r="U35" s="82">
        <v>66</v>
      </c>
      <c r="V35" s="82">
        <v>221</v>
      </c>
    </row>
    <row r="36" spans="1:22">
      <c r="A36" s="82" t="s">
        <v>108</v>
      </c>
      <c r="B36" s="82">
        <v>-390</v>
      </c>
      <c r="C36" s="82">
        <v>11</v>
      </c>
      <c r="D36" s="82">
        <v>3140</v>
      </c>
      <c r="E36" s="82">
        <v>4.18</v>
      </c>
      <c r="F36" s="82">
        <v>5.8999999999999997E-2</v>
      </c>
      <c r="G36" s="82">
        <v>13.4</v>
      </c>
      <c r="H36" s="82">
        <v>0.442</v>
      </c>
      <c r="I36" s="82">
        <v>6</v>
      </c>
      <c r="J36" s="82">
        <v>13.8</v>
      </c>
      <c r="K36" s="82">
        <v>1.33</v>
      </c>
      <c r="L36" s="82">
        <v>76</v>
      </c>
      <c r="M36" s="82">
        <v>25.9</v>
      </c>
      <c r="N36" s="82">
        <v>309</v>
      </c>
      <c r="O36" s="82">
        <v>113</v>
      </c>
      <c r="P36" s="82">
        <v>485</v>
      </c>
      <c r="Q36" s="82">
        <v>880</v>
      </c>
      <c r="R36" s="82">
        <v>161</v>
      </c>
      <c r="S36" s="82">
        <v>9000</v>
      </c>
      <c r="T36" s="82">
        <v>9.85</v>
      </c>
      <c r="U36" s="82">
        <v>379</v>
      </c>
      <c r="V36" s="82">
        <v>555</v>
      </c>
    </row>
    <row r="37" spans="1:22">
      <c r="A37" s="82" t="s">
        <v>107</v>
      </c>
      <c r="B37" s="82">
        <v>-150</v>
      </c>
      <c r="C37" s="82">
        <v>24</v>
      </c>
      <c r="D37" s="82">
        <v>1290</v>
      </c>
      <c r="E37" s="82">
        <v>2.85</v>
      </c>
      <c r="F37" s="82">
        <v>0.65</v>
      </c>
      <c r="G37" s="82">
        <v>8.1999999999999993</v>
      </c>
      <c r="H37" s="82">
        <v>0.27</v>
      </c>
      <c r="I37" s="82">
        <v>1.98</v>
      </c>
      <c r="J37" s="82">
        <v>3.13</v>
      </c>
      <c r="K37" s="82">
        <v>0.35</v>
      </c>
      <c r="L37" s="82">
        <v>21</v>
      </c>
      <c r="M37" s="82">
        <v>8.1999999999999993</v>
      </c>
      <c r="N37" s="82">
        <v>103</v>
      </c>
      <c r="O37" s="82">
        <v>42.1</v>
      </c>
      <c r="P37" s="82">
        <v>195</v>
      </c>
      <c r="Q37" s="82">
        <v>440</v>
      </c>
      <c r="R37" s="82">
        <v>89</v>
      </c>
      <c r="S37" s="82">
        <v>10100</v>
      </c>
      <c r="T37" s="82">
        <v>8.375</v>
      </c>
      <c r="U37" s="82">
        <v>289</v>
      </c>
      <c r="V37" s="82">
        <v>510</v>
      </c>
    </row>
    <row r="38" spans="1:22">
      <c r="A38" s="82" t="s">
        <v>106</v>
      </c>
      <c r="B38" s="82">
        <v>-340</v>
      </c>
      <c r="C38" s="82">
        <v>63</v>
      </c>
      <c r="D38" s="82">
        <v>1730</v>
      </c>
      <c r="E38" s="82">
        <v>2.4500000000000002</v>
      </c>
      <c r="F38" s="82">
        <v>1.37</v>
      </c>
      <c r="G38" s="82">
        <v>12.2</v>
      </c>
      <c r="H38" s="82">
        <v>0.55000000000000004</v>
      </c>
      <c r="I38" s="82">
        <v>4.2</v>
      </c>
      <c r="J38" s="82">
        <v>6.6</v>
      </c>
      <c r="K38" s="82">
        <v>1.45</v>
      </c>
      <c r="L38" s="82">
        <v>34.5</v>
      </c>
      <c r="M38" s="82">
        <v>12.8</v>
      </c>
      <c r="N38" s="82">
        <v>151</v>
      </c>
      <c r="O38" s="82">
        <v>58.6</v>
      </c>
      <c r="P38" s="82">
        <v>264</v>
      </c>
      <c r="Q38" s="82">
        <v>551</v>
      </c>
      <c r="R38" s="82">
        <v>109</v>
      </c>
      <c r="S38" s="82">
        <v>9600</v>
      </c>
      <c r="T38" s="82">
        <v>7.375</v>
      </c>
      <c r="U38" s="82">
        <v>220</v>
      </c>
      <c r="V38" s="82">
        <v>423</v>
      </c>
    </row>
    <row r="39" spans="1:22">
      <c r="A39" s="82" t="s">
        <v>105</v>
      </c>
      <c r="B39" s="82">
        <v>-770</v>
      </c>
      <c r="C39" s="82">
        <v>33</v>
      </c>
      <c r="D39" s="82">
        <v>1270</v>
      </c>
      <c r="E39" s="82">
        <v>4.1399999999999997</v>
      </c>
      <c r="F39" s="82">
        <v>6.0000000000000001E-3</v>
      </c>
      <c r="G39" s="82">
        <v>9.4</v>
      </c>
      <c r="H39" s="82">
        <v>0.126</v>
      </c>
      <c r="I39" s="82">
        <v>1.04</v>
      </c>
      <c r="J39" s="82">
        <v>2.86</v>
      </c>
      <c r="K39" s="82">
        <v>0.25600000000000001</v>
      </c>
      <c r="L39" s="82">
        <v>17</v>
      </c>
      <c r="M39" s="82">
        <v>6.8</v>
      </c>
      <c r="N39" s="82">
        <v>92</v>
      </c>
      <c r="O39" s="82">
        <v>40.4</v>
      </c>
      <c r="P39" s="82">
        <v>208</v>
      </c>
      <c r="Q39" s="82">
        <v>479</v>
      </c>
      <c r="R39" s="82">
        <v>99</v>
      </c>
      <c r="S39" s="82">
        <v>9400</v>
      </c>
      <c r="T39" s="82">
        <v>8.8000000000000007</v>
      </c>
      <c r="U39" s="82">
        <v>185</v>
      </c>
      <c r="V39" s="82">
        <v>486</v>
      </c>
    </row>
    <row r="40" spans="1:22">
      <c r="A40" s="82" t="s">
        <v>104</v>
      </c>
      <c r="B40" s="82">
        <v>-1120</v>
      </c>
      <c r="C40" s="82">
        <v>35</v>
      </c>
      <c r="D40" s="82">
        <v>2410</v>
      </c>
      <c r="E40" s="82">
        <v>8.1</v>
      </c>
      <c r="F40" s="82">
        <v>11.9</v>
      </c>
      <c r="G40" s="82">
        <v>32</v>
      </c>
      <c r="H40" s="82">
        <v>3.6</v>
      </c>
      <c r="I40" s="82">
        <v>19.100000000000001</v>
      </c>
      <c r="J40" s="82">
        <v>9.1999999999999993</v>
      </c>
      <c r="K40" s="82">
        <v>0.24399999999999999</v>
      </c>
      <c r="L40" s="82">
        <v>45.5</v>
      </c>
      <c r="M40" s="82">
        <v>17</v>
      </c>
      <c r="N40" s="82">
        <v>211</v>
      </c>
      <c r="O40" s="82">
        <v>83</v>
      </c>
      <c r="P40" s="82">
        <v>376</v>
      </c>
      <c r="Q40" s="82">
        <v>740</v>
      </c>
      <c r="R40" s="82">
        <v>143</v>
      </c>
      <c r="S40" s="82">
        <v>9000</v>
      </c>
      <c r="T40" s="82">
        <v>24</v>
      </c>
      <c r="U40" s="82">
        <v>403</v>
      </c>
      <c r="V40" s="82">
        <v>1283</v>
      </c>
    </row>
    <row r="41" spans="1:22">
      <c r="A41" s="82" t="s">
        <v>103</v>
      </c>
      <c r="B41" s="82">
        <v>10</v>
      </c>
      <c r="C41" s="82">
        <v>16</v>
      </c>
      <c r="D41" s="82">
        <v>750</v>
      </c>
      <c r="E41" s="82">
        <v>1.1200000000000001</v>
      </c>
      <c r="F41" s="82">
        <v>-4.0000000000000003E-5</v>
      </c>
      <c r="G41" s="82">
        <v>3.17</v>
      </c>
      <c r="H41" s="82">
        <v>4.1999999999999997E-3</v>
      </c>
      <c r="I41" s="82">
        <v>0.59</v>
      </c>
      <c r="J41" s="82">
        <v>2.56</v>
      </c>
      <c r="K41" s="82">
        <v>0.25</v>
      </c>
      <c r="L41" s="82">
        <v>12</v>
      </c>
      <c r="M41" s="82">
        <v>4.41</v>
      </c>
      <c r="N41" s="82">
        <v>58.1</v>
      </c>
      <c r="O41" s="82">
        <v>23.6</v>
      </c>
      <c r="P41" s="82">
        <v>116</v>
      </c>
      <c r="Q41" s="82">
        <v>278</v>
      </c>
      <c r="R41" s="82">
        <v>59.8</v>
      </c>
      <c r="S41" s="82">
        <v>8900</v>
      </c>
      <c r="T41" s="82">
        <v>2.65</v>
      </c>
      <c r="U41" s="82">
        <v>70</v>
      </c>
      <c r="V41" s="82">
        <v>160</v>
      </c>
    </row>
    <row r="42" spans="1:22">
      <c r="A42" s="82" t="s">
        <v>102</v>
      </c>
      <c r="B42" s="82">
        <v>-270</v>
      </c>
      <c r="C42" s="82">
        <v>18</v>
      </c>
      <c r="D42" s="82">
        <v>610</v>
      </c>
      <c r="E42" s="82">
        <v>2.08</v>
      </c>
      <c r="F42" s="82">
        <v>8.9999999999999993E-3</v>
      </c>
      <c r="G42" s="82">
        <v>4.4400000000000004</v>
      </c>
      <c r="H42" s="82">
        <v>0.02</v>
      </c>
      <c r="I42" s="82">
        <v>0.62</v>
      </c>
      <c r="J42" s="82">
        <v>1</v>
      </c>
      <c r="K42" s="82">
        <v>0.121</v>
      </c>
      <c r="L42" s="82">
        <v>8.5</v>
      </c>
      <c r="M42" s="82">
        <v>3.44</v>
      </c>
      <c r="N42" s="82">
        <v>47.2</v>
      </c>
      <c r="O42" s="82">
        <v>20.6</v>
      </c>
      <c r="P42" s="82">
        <v>103</v>
      </c>
      <c r="Q42" s="82">
        <v>260</v>
      </c>
      <c r="R42" s="82">
        <v>56</v>
      </c>
      <c r="S42" s="82">
        <v>10000</v>
      </c>
      <c r="T42" s="82">
        <v>5.4</v>
      </c>
      <c r="U42" s="82">
        <v>110</v>
      </c>
      <c r="V42" s="82">
        <v>295</v>
      </c>
    </row>
    <row r="43" spans="1:22">
      <c r="A43" s="82" t="s">
        <v>101</v>
      </c>
      <c r="B43" s="82">
        <v>-120</v>
      </c>
      <c r="C43" s="82">
        <v>36</v>
      </c>
      <c r="D43" s="82">
        <v>1100</v>
      </c>
      <c r="E43" s="82">
        <v>1.92</v>
      </c>
      <c r="F43" s="82">
        <v>3.1E-2</v>
      </c>
      <c r="G43" s="82">
        <v>3.67</v>
      </c>
      <c r="H43" s="82">
        <v>3.4000000000000002E-2</v>
      </c>
      <c r="I43" s="82">
        <v>1.1399999999999999</v>
      </c>
      <c r="J43" s="82">
        <v>2.79</v>
      </c>
      <c r="K43" s="82">
        <v>0.253</v>
      </c>
      <c r="L43" s="82">
        <v>17.7</v>
      </c>
      <c r="M43" s="82">
        <v>6.9</v>
      </c>
      <c r="N43" s="82">
        <v>88</v>
      </c>
      <c r="O43" s="82">
        <v>35.9</v>
      </c>
      <c r="P43" s="82">
        <v>168</v>
      </c>
      <c r="Q43" s="82">
        <v>386</v>
      </c>
      <c r="R43" s="82">
        <v>80</v>
      </c>
      <c r="S43" s="82">
        <v>9730</v>
      </c>
      <c r="T43" s="82">
        <v>5.15</v>
      </c>
      <c r="U43" s="82">
        <v>105</v>
      </c>
      <c r="V43" s="82">
        <v>283</v>
      </c>
    </row>
    <row r="44" spans="1:2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8.2" customHeight="1">
      <c r="A45" s="28" t="s">
        <v>200</v>
      </c>
    </row>
    <row r="46" spans="1:22">
      <c r="A46" s="82" t="s">
        <v>100</v>
      </c>
      <c r="B46" s="82">
        <v>-150</v>
      </c>
      <c r="C46" s="82">
        <v>20</v>
      </c>
      <c r="D46" s="82">
        <v>1120</v>
      </c>
      <c r="E46" s="82">
        <v>1.98</v>
      </c>
      <c r="F46" s="82">
        <v>0.26</v>
      </c>
      <c r="G46" s="82">
        <v>2.0499999999999998</v>
      </c>
      <c r="H46" s="82">
        <v>0.10100000000000001</v>
      </c>
      <c r="I46" s="82">
        <v>0.91</v>
      </c>
      <c r="J46" s="82">
        <v>2.08</v>
      </c>
      <c r="K46" s="82">
        <v>7.5999999999999998E-2</v>
      </c>
      <c r="L46" s="82">
        <v>14.3</v>
      </c>
      <c r="M46" s="82">
        <v>6.69</v>
      </c>
      <c r="N46" s="82">
        <v>93</v>
      </c>
      <c r="O46" s="82">
        <v>39.700000000000003</v>
      </c>
      <c r="P46" s="82">
        <v>179</v>
      </c>
      <c r="Q46" s="82">
        <v>377</v>
      </c>
      <c r="R46" s="82">
        <v>72.8</v>
      </c>
      <c r="S46" s="82">
        <v>8740</v>
      </c>
      <c r="T46" s="82">
        <v>5.9249999999999998</v>
      </c>
      <c r="U46" s="82">
        <v>501</v>
      </c>
      <c r="V46" s="82">
        <v>397</v>
      </c>
    </row>
    <row r="47" spans="1:22">
      <c r="A47" s="82" t="s">
        <v>150</v>
      </c>
      <c r="B47" s="82">
        <v>-600</v>
      </c>
      <c r="C47" s="82">
        <v>-1</v>
      </c>
      <c r="D47" s="82">
        <v>679</v>
      </c>
      <c r="E47" s="82">
        <v>2.06</v>
      </c>
      <c r="F47" s="82">
        <v>1.24</v>
      </c>
      <c r="G47" s="82">
        <v>15.5</v>
      </c>
      <c r="H47" s="82">
        <v>0.31</v>
      </c>
      <c r="I47" s="82">
        <v>2.2999999999999998</v>
      </c>
      <c r="J47" s="82">
        <v>2.1800000000000002</v>
      </c>
      <c r="K47" s="82">
        <v>0.43</v>
      </c>
      <c r="L47" s="82">
        <v>12.9</v>
      </c>
      <c r="M47" s="82">
        <v>4.6399999999999997</v>
      </c>
      <c r="N47" s="82">
        <v>55.9</v>
      </c>
      <c r="O47" s="82">
        <v>22</v>
      </c>
      <c r="P47" s="82">
        <v>104</v>
      </c>
      <c r="Q47" s="82">
        <v>233</v>
      </c>
      <c r="R47" s="82">
        <v>47</v>
      </c>
      <c r="S47" s="82">
        <v>10000</v>
      </c>
      <c r="T47" s="82">
        <v>26.25</v>
      </c>
      <c r="U47" s="82">
        <v>152</v>
      </c>
      <c r="V47" s="82">
        <v>388</v>
      </c>
    </row>
    <row r="48" spans="1:22">
      <c r="A48" s="82" t="s">
        <v>151</v>
      </c>
      <c r="B48" s="82">
        <v>310</v>
      </c>
      <c r="C48" s="82">
        <v>19</v>
      </c>
      <c r="D48" s="82">
        <v>591</v>
      </c>
      <c r="E48" s="82">
        <v>1.27</v>
      </c>
      <c r="F48" s="82">
        <v>3.5000000000000003E-2</v>
      </c>
      <c r="G48" s="82">
        <v>1.2</v>
      </c>
      <c r="H48" s="82">
        <v>1.9E-2</v>
      </c>
      <c r="I48" s="82">
        <v>0.24</v>
      </c>
      <c r="J48" s="82">
        <v>1.56</v>
      </c>
      <c r="K48" s="82">
        <v>7.5999999999999998E-2</v>
      </c>
      <c r="L48" s="82">
        <v>10.5</v>
      </c>
      <c r="M48" s="82">
        <v>4.1500000000000004</v>
      </c>
      <c r="N48" s="82">
        <v>51</v>
      </c>
      <c r="O48" s="82">
        <v>20.6</v>
      </c>
      <c r="P48" s="82">
        <v>94.6</v>
      </c>
      <c r="Q48" s="82">
        <v>182</v>
      </c>
      <c r="R48" s="82">
        <v>35.5</v>
      </c>
      <c r="S48" s="82">
        <v>9090</v>
      </c>
      <c r="T48" s="82">
        <v>1.8425</v>
      </c>
      <c r="U48" s="82">
        <v>33</v>
      </c>
      <c r="V48" s="82">
        <v>105</v>
      </c>
    </row>
    <row r="49" spans="1:22">
      <c r="A49" s="82" t="s">
        <v>99</v>
      </c>
      <c r="B49" s="82">
        <v>340</v>
      </c>
      <c r="C49" s="82">
        <v>-13</v>
      </c>
      <c r="D49" s="82">
        <v>1270</v>
      </c>
      <c r="E49" s="82">
        <v>1.41</v>
      </c>
      <c r="F49" s="82">
        <v>1.4E-2</v>
      </c>
      <c r="G49" s="82">
        <v>2.16</v>
      </c>
      <c r="H49" s="82">
        <v>5.8999999999999997E-2</v>
      </c>
      <c r="I49" s="82">
        <v>1.36</v>
      </c>
      <c r="J49" s="82">
        <v>3.97</v>
      </c>
      <c r="K49" s="82">
        <v>0.107</v>
      </c>
      <c r="L49" s="82">
        <v>24.5</v>
      </c>
      <c r="M49" s="82">
        <v>9.1199999999999992</v>
      </c>
      <c r="N49" s="82">
        <v>109.7</v>
      </c>
      <c r="O49" s="82">
        <v>43</v>
      </c>
      <c r="P49" s="82">
        <v>198</v>
      </c>
      <c r="Q49" s="82">
        <v>383</v>
      </c>
      <c r="R49" s="82">
        <v>73</v>
      </c>
      <c r="S49" s="82">
        <v>8820</v>
      </c>
      <c r="T49" s="82">
        <v>5.625</v>
      </c>
      <c r="U49" s="82">
        <v>146</v>
      </c>
      <c r="V49" s="82">
        <v>380</v>
      </c>
    </row>
    <row r="50" spans="1:22">
      <c r="A50" s="82" t="s">
        <v>98</v>
      </c>
      <c r="B50" s="82">
        <v>-440</v>
      </c>
      <c r="C50" s="82">
        <v>-9</v>
      </c>
      <c r="D50" s="82">
        <v>3370</v>
      </c>
      <c r="E50" s="82">
        <v>4.09</v>
      </c>
      <c r="F50" s="82">
        <v>4.9000000000000002E-2</v>
      </c>
      <c r="G50" s="82">
        <v>3.9</v>
      </c>
      <c r="H50" s="82">
        <v>0.28100000000000003</v>
      </c>
      <c r="I50" s="82">
        <v>5.0999999999999996</v>
      </c>
      <c r="J50" s="82">
        <v>11.5</v>
      </c>
      <c r="K50" s="82">
        <v>0.51</v>
      </c>
      <c r="L50" s="82">
        <v>73</v>
      </c>
      <c r="M50" s="82">
        <v>26.9</v>
      </c>
      <c r="N50" s="82">
        <v>321</v>
      </c>
      <c r="O50" s="82">
        <v>121</v>
      </c>
      <c r="P50" s="82">
        <v>521</v>
      </c>
      <c r="Q50" s="82">
        <v>970</v>
      </c>
      <c r="R50" s="82">
        <v>182</v>
      </c>
      <c r="S50" s="82">
        <v>10300</v>
      </c>
      <c r="T50" s="82">
        <v>9.4749999999999996</v>
      </c>
      <c r="U50" s="82">
        <v>218</v>
      </c>
      <c r="V50" s="82">
        <v>510</v>
      </c>
    </row>
    <row r="51" spans="1:22">
      <c r="A51" s="82" t="s">
        <v>97</v>
      </c>
      <c r="B51" s="82">
        <v>290</v>
      </c>
      <c r="C51" s="82">
        <v>12</v>
      </c>
      <c r="D51" s="82">
        <v>1440</v>
      </c>
      <c r="E51" s="82">
        <v>1.26</v>
      </c>
      <c r="F51" s="82">
        <v>3.0000000000000001E-3</v>
      </c>
      <c r="G51" s="82">
        <v>1.64</v>
      </c>
      <c r="H51" s="82">
        <v>0.121</v>
      </c>
      <c r="I51" s="82">
        <v>3.23</v>
      </c>
      <c r="J51" s="82">
        <v>6.96</v>
      </c>
      <c r="K51" s="82">
        <v>0.32200000000000001</v>
      </c>
      <c r="L51" s="82">
        <v>35.9</v>
      </c>
      <c r="M51" s="82">
        <v>12</v>
      </c>
      <c r="N51" s="82">
        <v>137</v>
      </c>
      <c r="O51" s="82">
        <v>51.1</v>
      </c>
      <c r="P51" s="82">
        <v>215</v>
      </c>
      <c r="Q51" s="82">
        <v>388</v>
      </c>
      <c r="R51" s="82">
        <v>71.2</v>
      </c>
      <c r="S51" s="82">
        <v>8920</v>
      </c>
      <c r="T51" s="82">
        <v>2.7</v>
      </c>
      <c r="U51" s="82">
        <v>74</v>
      </c>
      <c r="V51" s="82">
        <v>156</v>
      </c>
    </row>
    <row r="52" spans="1:22" s="83" customFormat="1">
      <c r="A52" s="82" t="s">
        <v>96</v>
      </c>
      <c r="B52" s="82">
        <v>110</v>
      </c>
      <c r="C52" s="82">
        <v>-31</v>
      </c>
      <c r="D52" s="82">
        <v>851</v>
      </c>
      <c r="E52" s="82">
        <v>0.81</v>
      </c>
      <c r="F52" s="82">
        <v>1.2999999999999999E-2</v>
      </c>
      <c r="G52" s="82">
        <v>1.03</v>
      </c>
      <c r="H52" s="82">
        <v>5.1999999999999998E-2</v>
      </c>
      <c r="I52" s="82">
        <v>1.08</v>
      </c>
      <c r="J52" s="82">
        <v>2.74</v>
      </c>
      <c r="K52" s="82">
        <v>0.14199999999999999</v>
      </c>
      <c r="L52" s="82">
        <v>17.3</v>
      </c>
      <c r="M52" s="82">
        <v>6.2</v>
      </c>
      <c r="N52" s="82">
        <v>72.7</v>
      </c>
      <c r="O52" s="82">
        <v>27.4</v>
      </c>
      <c r="P52" s="82">
        <v>126</v>
      </c>
      <c r="Q52" s="82">
        <v>240</v>
      </c>
      <c r="R52" s="82">
        <v>47.9</v>
      </c>
      <c r="S52" s="82">
        <v>9200</v>
      </c>
      <c r="T52" s="82">
        <v>1.94</v>
      </c>
      <c r="U52" s="82">
        <v>37</v>
      </c>
      <c r="V52" s="82">
        <v>103</v>
      </c>
    </row>
    <row r="53" spans="1:22">
      <c r="A53" s="82" t="s">
        <v>95</v>
      </c>
      <c r="B53" s="82">
        <v>-10</v>
      </c>
      <c r="C53" s="82">
        <v>-24</v>
      </c>
      <c r="D53" s="82">
        <v>1710</v>
      </c>
      <c r="E53" s="82">
        <v>2.25</v>
      </c>
      <c r="F53" s="82">
        <v>4.9000000000000002E-2</v>
      </c>
      <c r="G53" s="82">
        <v>2.41</v>
      </c>
      <c r="H53" s="82">
        <v>0.14799999999999999</v>
      </c>
      <c r="I53" s="82">
        <v>2.31</v>
      </c>
      <c r="J53" s="82">
        <v>6.1</v>
      </c>
      <c r="K53" s="82">
        <v>0.152</v>
      </c>
      <c r="L53" s="82">
        <v>35.200000000000003</v>
      </c>
      <c r="M53" s="82">
        <v>11.9</v>
      </c>
      <c r="N53" s="82">
        <v>157</v>
      </c>
      <c r="O53" s="82">
        <v>60</v>
      </c>
      <c r="P53" s="82">
        <v>259</v>
      </c>
      <c r="Q53" s="82">
        <v>500</v>
      </c>
      <c r="R53" s="82">
        <v>94</v>
      </c>
      <c r="S53" s="82">
        <v>8100</v>
      </c>
      <c r="T53" s="82">
        <v>5.3</v>
      </c>
      <c r="U53" s="82">
        <v>139</v>
      </c>
      <c r="V53" s="82">
        <v>293</v>
      </c>
    </row>
    <row r="54" spans="1:22">
      <c r="A54" s="82" t="s">
        <v>94</v>
      </c>
      <c r="B54" s="82">
        <v>230</v>
      </c>
      <c r="C54" s="82">
        <v>-26</v>
      </c>
      <c r="D54" s="82">
        <v>517</v>
      </c>
      <c r="E54" s="82">
        <v>0.95</v>
      </c>
      <c r="F54" s="82">
        <v>4.4999999999999997E-3</v>
      </c>
      <c r="G54" s="82">
        <v>1.06</v>
      </c>
      <c r="H54" s="82">
        <v>4.0000000000000001E-3</v>
      </c>
      <c r="I54" s="82">
        <v>0.42</v>
      </c>
      <c r="J54" s="82">
        <v>1.66</v>
      </c>
      <c r="K54" s="82">
        <v>4.2999999999999997E-2</v>
      </c>
      <c r="L54" s="82">
        <v>10.6</v>
      </c>
      <c r="M54" s="82">
        <v>3.79</v>
      </c>
      <c r="N54" s="82">
        <v>43.8</v>
      </c>
      <c r="O54" s="82">
        <v>17.399999999999999</v>
      </c>
      <c r="P54" s="82">
        <v>80.400000000000006</v>
      </c>
      <c r="Q54" s="82">
        <v>171</v>
      </c>
      <c r="R54" s="82">
        <v>35.5</v>
      </c>
      <c r="S54" s="82">
        <v>10500</v>
      </c>
      <c r="T54" s="82">
        <v>2.14</v>
      </c>
      <c r="U54" s="82">
        <v>33</v>
      </c>
      <c r="V54" s="82">
        <v>113</v>
      </c>
    </row>
    <row r="55" spans="1:22">
      <c r="A55" s="82" t="s">
        <v>93</v>
      </c>
      <c r="B55" s="82">
        <v>240</v>
      </c>
      <c r="C55" s="82">
        <v>25</v>
      </c>
      <c r="D55" s="82">
        <v>1210</v>
      </c>
      <c r="E55" s="82">
        <v>1.63</v>
      </c>
      <c r="F55" s="82">
        <v>2.3E-2</v>
      </c>
      <c r="G55" s="82">
        <v>1.52</v>
      </c>
      <c r="H55" s="82">
        <v>2.9000000000000001E-2</v>
      </c>
      <c r="I55" s="82">
        <v>1.24</v>
      </c>
      <c r="J55" s="82">
        <v>3.07</v>
      </c>
      <c r="K55" s="82">
        <v>0.17100000000000001</v>
      </c>
      <c r="L55" s="82">
        <v>23.7</v>
      </c>
      <c r="M55" s="82">
        <v>8.6</v>
      </c>
      <c r="N55" s="82">
        <v>106</v>
      </c>
      <c r="O55" s="82">
        <v>41.9</v>
      </c>
      <c r="P55" s="82">
        <v>186</v>
      </c>
      <c r="Q55" s="82">
        <v>352</v>
      </c>
      <c r="R55" s="82">
        <v>70.2</v>
      </c>
      <c r="S55" s="82">
        <v>8900</v>
      </c>
      <c r="T55" s="82">
        <v>3</v>
      </c>
      <c r="U55" s="82">
        <v>59</v>
      </c>
      <c r="V55" s="82">
        <v>161</v>
      </c>
    </row>
    <row r="56" spans="1:22">
      <c r="A56" s="82" t="s">
        <v>92</v>
      </c>
      <c r="B56" s="82">
        <v>-10</v>
      </c>
      <c r="C56" s="82">
        <v>12</v>
      </c>
      <c r="D56" s="82">
        <v>1720</v>
      </c>
      <c r="E56" s="82">
        <v>1.53</v>
      </c>
      <c r="F56" s="82">
        <v>2.9000000000000001E-2</v>
      </c>
      <c r="G56" s="82">
        <v>2.1800000000000002</v>
      </c>
      <c r="H56" s="82">
        <v>0.14599999999999999</v>
      </c>
      <c r="I56" s="82">
        <v>3.31</v>
      </c>
      <c r="J56" s="82">
        <v>6.16</v>
      </c>
      <c r="K56" s="82">
        <v>0.30599999999999999</v>
      </c>
      <c r="L56" s="82">
        <v>38.700000000000003</v>
      </c>
      <c r="M56" s="82">
        <v>13.7</v>
      </c>
      <c r="N56" s="82">
        <v>168</v>
      </c>
      <c r="O56" s="82">
        <v>60.4</v>
      </c>
      <c r="P56" s="82">
        <v>253</v>
      </c>
      <c r="Q56" s="82">
        <v>469</v>
      </c>
      <c r="R56" s="82">
        <v>85.3</v>
      </c>
      <c r="S56" s="82">
        <v>8790</v>
      </c>
      <c r="T56" s="82">
        <v>3.7</v>
      </c>
      <c r="U56" s="82">
        <v>122</v>
      </c>
      <c r="V56" s="82">
        <v>256</v>
      </c>
    </row>
    <row r="57" spans="1:22">
      <c r="A57" s="82" t="s">
        <v>152</v>
      </c>
      <c r="B57" s="82">
        <v>220</v>
      </c>
      <c r="C57" s="82">
        <v>10</v>
      </c>
      <c r="D57" s="82">
        <v>830</v>
      </c>
      <c r="E57" s="82">
        <v>1.3</v>
      </c>
      <c r="F57" s="82">
        <v>3.7999999999999999E-2</v>
      </c>
      <c r="G57" s="82">
        <v>1.7</v>
      </c>
      <c r="H57" s="82">
        <v>1.2999999999999999E-2</v>
      </c>
      <c r="I57" s="82">
        <v>1.18</v>
      </c>
      <c r="J57" s="82">
        <v>2.44</v>
      </c>
      <c r="K57" s="82">
        <v>9.0999999999999998E-2</v>
      </c>
      <c r="L57" s="82">
        <v>15.7</v>
      </c>
      <c r="M57" s="82">
        <v>5.7</v>
      </c>
      <c r="N57" s="82">
        <v>69</v>
      </c>
      <c r="O57" s="82">
        <v>29.3</v>
      </c>
      <c r="P57" s="82">
        <v>130</v>
      </c>
      <c r="Q57" s="82">
        <v>271</v>
      </c>
      <c r="R57" s="82">
        <v>51.1</v>
      </c>
      <c r="S57" s="82">
        <v>10200</v>
      </c>
      <c r="T57" s="82">
        <v>2.5499999999999998</v>
      </c>
      <c r="U57" s="82">
        <v>36</v>
      </c>
      <c r="V57" s="82">
        <v>114</v>
      </c>
    </row>
    <row r="58" spans="1:22">
      <c r="A58" s="82" t="s">
        <v>91</v>
      </c>
      <c r="B58" s="82">
        <v>-80</v>
      </c>
      <c r="C58" s="82">
        <v>26</v>
      </c>
      <c r="D58" s="82">
        <v>1360</v>
      </c>
      <c r="E58" s="82">
        <v>1.37</v>
      </c>
      <c r="F58" s="82">
        <v>1.2999999999999999E-2</v>
      </c>
      <c r="G58" s="82">
        <v>1.69</v>
      </c>
      <c r="H58" s="82">
        <v>0.104</v>
      </c>
      <c r="I58" s="82">
        <v>2.4</v>
      </c>
      <c r="J58" s="82">
        <v>4.2</v>
      </c>
      <c r="K58" s="82">
        <v>0.16500000000000001</v>
      </c>
      <c r="L58" s="82">
        <v>30.1</v>
      </c>
      <c r="M58" s="82">
        <v>9.9</v>
      </c>
      <c r="N58" s="82">
        <v>128</v>
      </c>
      <c r="O58" s="82">
        <v>47.8</v>
      </c>
      <c r="P58" s="82">
        <v>208</v>
      </c>
      <c r="Q58" s="82">
        <v>391</v>
      </c>
      <c r="R58" s="82">
        <v>71</v>
      </c>
      <c r="S58" s="82">
        <v>8800</v>
      </c>
      <c r="T58" s="82">
        <v>3</v>
      </c>
      <c r="U58" s="82">
        <v>68</v>
      </c>
      <c r="V58" s="82">
        <v>166</v>
      </c>
    </row>
    <row r="59" spans="1:22">
      <c r="A59" s="82" t="s">
        <v>153</v>
      </c>
      <c r="B59" s="82">
        <v>-230</v>
      </c>
      <c r="C59" s="82">
        <v>-26</v>
      </c>
      <c r="D59" s="82">
        <v>1610</v>
      </c>
      <c r="E59" s="82">
        <v>1.3</v>
      </c>
      <c r="F59" s="82">
        <v>1.2999999999999999E-2</v>
      </c>
      <c r="G59" s="82">
        <v>1.9</v>
      </c>
      <c r="H59" s="82">
        <v>0.17100000000000001</v>
      </c>
      <c r="I59" s="82">
        <v>2.54</v>
      </c>
      <c r="J59" s="82">
        <v>6</v>
      </c>
      <c r="K59" s="82">
        <v>0.35</v>
      </c>
      <c r="L59" s="82">
        <v>38.299999999999997</v>
      </c>
      <c r="M59" s="82">
        <v>12.6</v>
      </c>
      <c r="N59" s="82">
        <v>152</v>
      </c>
      <c r="O59" s="82">
        <v>55</v>
      </c>
      <c r="P59" s="82">
        <v>240</v>
      </c>
      <c r="Q59" s="82">
        <v>423</v>
      </c>
      <c r="R59" s="82">
        <v>81</v>
      </c>
      <c r="S59" s="82">
        <v>9960</v>
      </c>
      <c r="T59" s="82">
        <v>3.65</v>
      </c>
      <c r="U59" s="82">
        <v>71</v>
      </c>
      <c r="V59" s="82">
        <v>160</v>
      </c>
    </row>
    <row r="60" spans="1:22">
      <c r="A60" s="82" t="s">
        <v>90</v>
      </c>
      <c r="B60" s="82">
        <v>140</v>
      </c>
      <c r="C60" s="82">
        <v>47</v>
      </c>
      <c r="D60" s="82">
        <v>1780</v>
      </c>
      <c r="E60" s="82">
        <v>1.25</v>
      </c>
      <c r="F60" s="82">
        <v>1.4999999999999999E-2</v>
      </c>
      <c r="G60" s="82">
        <v>2.0099999999999998</v>
      </c>
      <c r="H60" s="82">
        <v>0.13200000000000001</v>
      </c>
      <c r="I60" s="82">
        <v>3.7</v>
      </c>
      <c r="J60" s="82">
        <v>7.1</v>
      </c>
      <c r="K60" s="82">
        <v>0.36</v>
      </c>
      <c r="L60" s="82">
        <v>43.5</v>
      </c>
      <c r="M60" s="82">
        <v>14.4</v>
      </c>
      <c r="N60" s="82">
        <v>168</v>
      </c>
      <c r="O60" s="82">
        <v>61.7</v>
      </c>
      <c r="P60" s="82">
        <v>261</v>
      </c>
      <c r="Q60" s="82">
        <v>469</v>
      </c>
      <c r="R60" s="82">
        <v>86</v>
      </c>
      <c r="S60" s="82">
        <v>10100</v>
      </c>
      <c r="T60" s="82">
        <v>3.25</v>
      </c>
      <c r="U60" s="82">
        <v>73</v>
      </c>
      <c r="V60" s="82">
        <v>156</v>
      </c>
    </row>
    <row r="61" spans="1:22">
      <c r="A61" s="82" t="s">
        <v>89</v>
      </c>
      <c r="B61" s="82">
        <v>-610</v>
      </c>
      <c r="C61" s="82">
        <v>23</v>
      </c>
      <c r="D61" s="82">
        <v>920</v>
      </c>
      <c r="E61" s="82">
        <v>1.61</v>
      </c>
      <c r="F61" s="82">
        <v>11.6</v>
      </c>
      <c r="G61" s="82">
        <v>22</v>
      </c>
      <c r="H61" s="82">
        <v>3.4</v>
      </c>
      <c r="I61" s="82">
        <v>16.8</v>
      </c>
      <c r="J61" s="82">
        <v>6</v>
      </c>
      <c r="K61" s="82">
        <v>0.23</v>
      </c>
      <c r="L61" s="82">
        <v>17.3</v>
      </c>
      <c r="M61" s="82">
        <v>6.4</v>
      </c>
      <c r="N61" s="82">
        <v>78</v>
      </c>
      <c r="O61" s="82">
        <v>30.2</v>
      </c>
      <c r="P61" s="82">
        <v>141</v>
      </c>
      <c r="Q61" s="82">
        <v>282</v>
      </c>
      <c r="R61" s="82">
        <v>55.5</v>
      </c>
      <c r="S61" s="82">
        <v>8300</v>
      </c>
      <c r="T61" s="82">
        <v>2.1749999999999998</v>
      </c>
      <c r="U61" s="82">
        <v>45</v>
      </c>
      <c r="V61" s="82">
        <v>134</v>
      </c>
    </row>
    <row r="62" spans="1:22">
      <c r="A62" s="82" t="s">
        <v>88</v>
      </c>
      <c r="B62" s="82">
        <v>910</v>
      </c>
      <c r="C62" s="82">
        <v>1</v>
      </c>
      <c r="D62" s="82">
        <v>691</v>
      </c>
      <c r="E62" s="82">
        <v>1.69</v>
      </c>
      <c r="F62" s="82">
        <v>0.126</v>
      </c>
      <c r="G62" s="82">
        <v>1.69</v>
      </c>
      <c r="H62" s="82">
        <v>4.2000000000000003E-2</v>
      </c>
      <c r="I62" s="82">
        <v>0.66</v>
      </c>
      <c r="J62" s="82">
        <v>2.09</v>
      </c>
      <c r="K62" s="82">
        <v>0.111</v>
      </c>
      <c r="L62" s="82">
        <v>11.4</v>
      </c>
      <c r="M62" s="82">
        <v>4.51</v>
      </c>
      <c r="N62" s="82">
        <v>58.1</v>
      </c>
      <c r="O62" s="82">
        <v>23</v>
      </c>
      <c r="P62" s="82">
        <v>107</v>
      </c>
      <c r="Q62" s="82">
        <v>226</v>
      </c>
      <c r="R62" s="82">
        <v>42.7</v>
      </c>
      <c r="S62" s="82">
        <v>9600</v>
      </c>
      <c r="T62" s="82">
        <v>2.125</v>
      </c>
      <c r="U62" s="82">
        <v>37</v>
      </c>
      <c r="V62" s="82">
        <v>103</v>
      </c>
    </row>
    <row r="63" spans="1:22">
      <c r="A63" s="82" t="s">
        <v>154</v>
      </c>
      <c r="B63" s="82">
        <v>230</v>
      </c>
      <c r="C63" s="82">
        <v>16</v>
      </c>
      <c r="D63" s="82">
        <v>990</v>
      </c>
      <c r="E63" s="82">
        <v>1.95</v>
      </c>
      <c r="F63" s="82">
        <v>-5.5999999999999999E-5</v>
      </c>
      <c r="G63" s="82">
        <v>1.37</v>
      </c>
      <c r="H63" s="82">
        <v>1.2999999999999999E-2</v>
      </c>
      <c r="I63" s="82">
        <v>0.88</v>
      </c>
      <c r="J63" s="82">
        <v>2.12</v>
      </c>
      <c r="K63" s="82">
        <v>8.6999999999999994E-2</v>
      </c>
      <c r="L63" s="82">
        <v>16.2</v>
      </c>
      <c r="M63" s="82">
        <v>5.93</v>
      </c>
      <c r="N63" s="82">
        <v>79</v>
      </c>
      <c r="O63" s="82">
        <v>31.5</v>
      </c>
      <c r="P63" s="82">
        <v>151</v>
      </c>
      <c r="Q63" s="82">
        <v>336</v>
      </c>
      <c r="R63" s="82">
        <v>68.2</v>
      </c>
      <c r="S63" s="82">
        <v>9000</v>
      </c>
      <c r="T63" s="82">
        <v>3.0750000000000002</v>
      </c>
      <c r="U63" s="82">
        <v>43</v>
      </c>
      <c r="V63" s="82">
        <v>156</v>
      </c>
    </row>
    <row r="64" spans="1:22" s="83" customFormat="1">
      <c r="A64" s="82" t="s">
        <v>87</v>
      </c>
      <c r="B64" s="82">
        <v>730</v>
      </c>
      <c r="C64" s="82">
        <v>1</v>
      </c>
      <c r="D64" s="82">
        <v>2160</v>
      </c>
      <c r="E64" s="82">
        <v>1.42</v>
      </c>
      <c r="F64" s="82">
        <v>2.7E-2</v>
      </c>
      <c r="G64" s="82">
        <v>1.86</v>
      </c>
      <c r="H64" s="82">
        <v>0.217</v>
      </c>
      <c r="I64" s="82">
        <v>4.9000000000000004</v>
      </c>
      <c r="J64" s="82">
        <v>7.8</v>
      </c>
      <c r="K64" s="82">
        <v>0.38</v>
      </c>
      <c r="L64" s="82">
        <v>52.7</v>
      </c>
      <c r="M64" s="82">
        <v>17.399999999999999</v>
      </c>
      <c r="N64" s="82">
        <v>205</v>
      </c>
      <c r="O64" s="82">
        <v>76</v>
      </c>
      <c r="P64" s="82">
        <v>321</v>
      </c>
      <c r="Q64" s="82">
        <v>578</v>
      </c>
      <c r="R64" s="82">
        <v>107</v>
      </c>
      <c r="S64" s="82">
        <v>8900</v>
      </c>
      <c r="T64" s="82">
        <v>4.3</v>
      </c>
      <c r="U64" s="82">
        <v>113</v>
      </c>
      <c r="V64" s="82">
        <v>218</v>
      </c>
    </row>
    <row r="65" spans="1:22">
      <c r="A65" s="82" t="s">
        <v>86</v>
      </c>
      <c r="B65" s="82">
        <v>390</v>
      </c>
      <c r="C65" s="82">
        <v>7</v>
      </c>
      <c r="D65" s="82">
        <v>686</v>
      </c>
      <c r="E65" s="82">
        <v>1.08</v>
      </c>
      <c r="F65" s="82">
        <v>1.4E-2</v>
      </c>
      <c r="G65" s="82">
        <v>1.0900000000000001</v>
      </c>
      <c r="H65" s="82">
        <v>3.7999999999999999E-2</v>
      </c>
      <c r="I65" s="82">
        <v>0.75</v>
      </c>
      <c r="J65" s="82">
        <v>1.49</v>
      </c>
      <c r="K65" s="82">
        <v>0.125</v>
      </c>
      <c r="L65" s="82">
        <v>12</v>
      </c>
      <c r="M65" s="82">
        <v>4.7300000000000004</v>
      </c>
      <c r="N65" s="82">
        <v>57.5</v>
      </c>
      <c r="O65" s="82">
        <v>23.1</v>
      </c>
      <c r="P65" s="82">
        <v>102</v>
      </c>
      <c r="Q65" s="82">
        <v>205</v>
      </c>
      <c r="R65" s="82">
        <v>39.299999999999997</v>
      </c>
      <c r="S65" s="82">
        <v>8700</v>
      </c>
      <c r="T65" s="82">
        <v>2</v>
      </c>
      <c r="U65" s="82">
        <v>37</v>
      </c>
      <c r="V65" s="82">
        <v>105</v>
      </c>
    </row>
    <row r="66" spans="1:22">
      <c r="A66" s="82" t="s">
        <v>85</v>
      </c>
      <c r="B66" s="82">
        <v>270</v>
      </c>
      <c r="C66" s="82">
        <v>53</v>
      </c>
      <c r="D66" s="82">
        <v>1470</v>
      </c>
      <c r="E66" s="82">
        <v>2.29</v>
      </c>
      <c r="F66" s="82">
        <v>0.34</v>
      </c>
      <c r="G66" s="82">
        <v>2.19</v>
      </c>
      <c r="H66" s="82">
        <v>0.13</v>
      </c>
      <c r="I66" s="82">
        <v>1.81</v>
      </c>
      <c r="J66" s="82">
        <v>2.95</v>
      </c>
      <c r="K66" s="82">
        <v>0.17</v>
      </c>
      <c r="L66" s="82">
        <v>24.8</v>
      </c>
      <c r="M66" s="82">
        <v>9.4</v>
      </c>
      <c r="N66" s="82">
        <v>127</v>
      </c>
      <c r="O66" s="82">
        <v>50.2</v>
      </c>
      <c r="P66" s="82">
        <v>227</v>
      </c>
      <c r="Q66" s="82">
        <v>456</v>
      </c>
      <c r="R66" s="82">
        <v>86</v>
      </c>
      <c r="S66" s="82">
        <v>9600</v>
      </c>
      <c r="T66" s="82">
        <v>4.8250000000000002</v>
      </c>
      <c r="U66" s="82">
        <v>108</v>
      </c>
      <c r="V66" s="82">
        <v>285</v>
      </c>
    </row>
    <row r="67" spans="1:22">
      <c r="A67" s="82" t="s">
        <v>84</v>
      </c>
      <c r="B67" s="82">
        <v>-580</v>
      </c>
      <c r="C67" s="82">
        <v>-2</v>
      </c>
      <c r="D67" s="82">
        <v>1310</v>
      </c>
      <c r="E67" s="82">
        <v>1.3</v>
      </c>
      <c r="F67" s="82">
        <v>-5.8999999999999998E-5</v>
      </c>
      <c r="G67" s="82">
        <v>1.63</v>
      </c>
      <c r="H67" s="82">
        <v>7.4999999999999997E-2</v>
      </c>
      <c r="I67" s="82">
        <v>1.49</v>
      </c>
      <c r="J67" s="82">
        <v>4.5</v>
      </c>
      <c r="K67" s="82">
        <v>0.15</v>
      </c>
      <c r="L67" s="82">
        <v>25.4</v>
      </c>
      <c r="M67" s="82">
        <v>9.5</v>
      </c>
      <c r="N67" s="82">
        <v>119</v>
      </c>
      <c r="O67" s="82">
        <v>44</v>
      </c>
      <c r="P67" s="82">
        <v>196</v>
      </c>
      <c r="Q67" s="82">
        <v>386</v>
      </c>
      <c r="R67" s="82">
        <v>71</v>
      </c>
      <c r="S67" s="82">
        <v>7900</v>
      </c>
      <c r="T67" s="82">
        <v>3.375</v>
      </c>
      <c r="U67" s="82">
        <v>68</v>
      </c>
      <c r="V67" s="82">
        <v>185</v>
      </c>
    </row>
    <row r="68" spans="1:22">
      <c r="A68" s="82" t="s">
        <v>83</v>
      </c>
      <c r="B68" s="82">
        <v>-900</v>
      </c>
      <c r="C68" s="82">
        <v>15</v>
      </c>
      <c r="D68" s="82">
        <v>1030</v>
      </c>
      <c r="E68" s="82">
        <v>1.1299999999999999</v>
      </c>
      <c r="F68" s="82">
        <v>5.0999999999999997E-2</v>
      </c>
      <c r="G68" s="82">
        <v>1.42</v>
      </c>
      <c r="H68" s="82">
        <v>4.2000000000000003E-2</v>
      </c>
      <c r="I68" s="82">
        <v>1.22</v>
      </c>
      <c r="J68" s="82">
        <v>3.41</v>
      </c>
      <c r="K68" s="82">
        <v>0.22500000000000001</v>
      </c>
      <c r="L68" s="82">
        <v>23.3</v>
      </c>
      <c r="M68" s="82">
        <v>8.8000000000000007</v>
      </c>
      <c r="N68" s="82">
        <v>90</v>
      </c>
      <c r="O68" s="82">
        <v>37.1</v>
      </c>
      <c r="P68" s="82">
        <v>154</v>
      </c>
      <c r="Q68" s="82">
        <v>281</v>
      </c>
      <c r="R68" s="82">
        <v>54.4</v>
      </c>
      <c r="S68" s="82">
        <v>8700</v>
      </c>
      <c r="T68" s="82">
        <v>2.65</v>
      </c>
      <c r="U68" s="82">
        <v>62</v>
      </c>
      <c r="V68" s="82">
        <v>154</v>
      </c>
    </row>
    <row r="69" spans="1:22">
      <c r="A69" s="82" t="s">
        <v>82</v>
      </c>
      <c r="B69" s="82">
        <v>840</v>
      </c>
      <c r="C69" s="82">
        <v>20</v>
      </c>
      <c r="D69" s="82">
        <v>665</v>
      </c>
      <c r="E69" s="82">
        <v>1.18</v>
      </c>
      <c r="F69" s="82">
        <v>4.2999999999999997E-2</v>
      </c>
      <c r="G69" s="82">
        <v>1.07</v>
      </c>
      <c r="H69" s="82">
        <v>2.7E-2</v>
      </c>
      <c r="I69" s="82">
        <v>0.64</v>
      </c>
      <c r="J69" s="82">
        <v>1.44</v>
      </c>
      <c r="K69" s="82">
        <v>0.108</v>
      </c>
      <c r="L69" s="82">
        <v>12.2</v>
      </c>
      <c r="M69" s="82">
        <v>4.5</v>
      </c>
      <c r="N69" s="82">
        <v>55.3</v>
      </c>
      <c r="O69" s="82">
        <v>22.4</v>
      </c>
      <c r="P69" s="82">
        <v>100.2</v>
      </c>
      <c r="Q69" s="82">
        <v>201</v>
      </c>
      <c r="R69" s="82">
        <v>40</v>
      </c>
      <c r="S69" s="82">
        <v>8560</v>
      </c>
      <c r="T69" s="82">
        <v>1.78</v>
      </c>
      <c r="U69" s="82">
        <v>32</v>
      </c>
      <c r="V69" s="82">
        <v>101</v>
      </c>
    </row>
    <row r="70" spans="1:22">
      <c r="A70" s="82" t="s">
        <v>81</v>
      </c>
      <c r="B70" s="82">
        <v>1100</v>
      </c>
      <c r="C70" s="82">
        <v>19</v>
      </c>
      <c r="D70" s="82">
        <v>940</v>
      </c>
      <c r="E70" s="82">
        <v>0.81</v>
      </c>
      <c r="F70" s="82">
        <v>0.108</v>
      </c>
      <c r="G70" s="82">
        <v>1.76</v>
      </c>
      <c r="H70" s="82">
        <v>1.6E-2</v>
      </c>
      <c r="I70" s="82">
        <v>0.74</v>
      </c>
      <c r="J70" s="82">
        <v>2.41</v>
      </c>
      <c r="K70" s="82">
        <v>0.1</v>
      </c>
      <c r="L70" s="82">
        <v>18.3</v>
      </c>
      <c r="M70" s="82">
        <v>6.6</v>
      </c>
      <c r="N70" s="82">
        <v>77</v>
      </c>
      <c r="O70" s="82">
        <v>32.6</v>
      </c>
      <c r="P70" s="82">
        <v>146</v>
      </c>
      <c r="Q70" s="82">
        <v>293</v>
      </c>
      <c r="R70" s="82">
        <v>54.3</v>
      </c>
      <c r="S70" s="82">
        <v>8900</v>
      </c>
      <c r="T70" s="82">
        <v>2.4750000000000001</v>
      </c>
      <c r="U70" s="82">
        <v>45</v>
      </c>
      <c r="V70" s="82">
        <v>129</v>
      </c>
    </row>
    <row r="71" spans="1:22">
      <c r="A71" s="82" t="s">
        <v>80</v>
      </c>
      <c r="B71" s="82">
        <v>100</v>
      </c>
      <c r="C71" s="82">
        <v>37</v>
      </c>
      <c r="D71" s="82">
        <v>3370</v>
      </c>
      <c r="E71" s="82">
        <v>3.17</v>
      </c>
      <c r="F71" s="82">
        <v>3.6999999999999998E-2</v>
      </c>
      <c r="G71" s="82">
        <v>4.47</v>
      </c>
      <c r="H71" s="82">
        <v>0.36</v>
      </c>
      <c r="I71" s="82">
        <v>5.62</v>
      </c>
      <c r="J71" s="82">
        <v>13.7</v>
      </c>
      <c r="K71" s="82">
        <v>0.74</v>
      </c>
      <c r="L71" s="82">
        <v>77</v>
      </c>
      <c r="M71" s="82">
        <v>27.9</v>
      </c>
      <c r="N71" s="82">
        <v>313</v>
      </c>
      <c r="O71" s="82">
        <v>120</v>
      </c>
      <c r="P71" s="82">
        <v>516</v>
      </c>
      <c r="Q71" s="82">
        <v>930</v>
      </c>
      <c r="R71" s="82">
        <v>174</v>
      </c>
      <c r="S71" s="82">
        <v>9600</v>
      </c>
      <c r="T71" s="82">
        <v>8.5</v>
      </c>
      <c r="U71" s="82">
        <v>289</v>
      </c>
      <c r="V71" s="82">
        <v>478</v>
      </c>
    </row>
    <row r="72" spans="1:22" s="83" customFormat="1">
      <c r="A72" s="82" t="s">
        <v>79</v>
      </c>
      <c r="B72" s="82">
        <v>-20</v>
      </c>
      <c r="C72" s="82">
        <v>17</v>
      </c>
      <c r="D72" s="82">
        <v>615</v>
      </c>
      <c r="E72" s="82">
        <v>1.23</v>
      </c>
      <c r="F72" s="82">
        <v>-5.3999999999999998E-5</v>
      </c>
      <c r="G72" s="82">
        <v>1.18</v>
      </c>
      <c r="H72" s="82">
        <v>1.2999999999999999E-2</v>
      </c>
      <c r="I72" s="82">
        <v>0.53</v>
      </c>
      <c r="J72" s="82">
        <v>1.51</v>
      </c>
      <c r="K72" s="82">
        <v>8.7999999999999995E-2</v>
      </c>
      <c r="L72" s="82">
        <v>11.6</v>
      </c>
      <c r="M72" s="82">
        <v>4.24</v>
      </c>
      <c r="N72" s="82">
        <v>51.2</v>
      </c>
      <c r="O72" s="82">
        <v>21.3</v>
      </c>
      <c r="P72" s="82">
        <v>92</v>
      </c>
      <c r="Q72" s="82">
        <v>193</v>
      </c>
      <c r="R72" s="82">
        <v>37.9</v>
      </c>
      <c r="S72" s="82">
        <v>8630</v>
      </c>
      <c r="T72" s="82">
        <v>2.1225000000000001</v>
      </c>
      <c r="U72" s="82">
        <v>40</v>
      </c>
      <c r="V72" s="82">
        <v>139</v>
      </c>
    </row>
    <row r="73" spans="1:22">
      <c r="A73" s="82" t="s">
        <v>78</v>
      </c>
      <c r="B73" s="82">
        <v>130</v>
      </c>
      <c r="C73" s="82">
        <v>-8</v>
      </c>
      <c r="D73" s="82">
        <v>619</v>
      </c>
      <c r="E73" s="82">
        <v>1.03</v>
      </c>
      <c r="F73" s="82">
        <v>9.9000000000000005E-2</v>
      </c>
      <c r="G73" s="82">
        <v>1.42</v>
      </c>
      <c r="H73" s="82">
        <v>0.05</v>
      </c>
      <c r="I73" s="82">
        <v>0.62</v>
      </c>
      <c r="J73" s="82">
        <v>1.97</v>
      </c>
      <c r="K73" s="82">
        <v>2.5999999999999999E-2</v>
      </c>
      <c r="L73" s="82">
        <v>11.4</v>
      </c>
      <c r="M73" s="82">
        <v>4.51</v>
      </c>
      <c r="N73" s="82">
        <v>53.2</v>
      </c>
      <c r="O73" s="82">
        <v>20.8</v>
      </c>
      <c r="P73" s="82">
        <v>96</v>
      </c>
      <c r="Q73" s="82">
        <v>191</v>
      </c>
      <c r="R73" s="82">
        <v>36.5</v>
      </c>
      <c r="S73" s="82">
        <v>8410</v>
      </c>
      <c r="T73" s="82">
        <v>2</v>
      </c>
      <c r="U73" s="82">
        <v>41</v>
      </c>
      <c r="V73" s="82">
        <v>118</v>
      </c>
    </row>
    <row r="74" spans="1:22">
      <c r="A74" s="82" t="s">
        <v>77</v>
      </c>
      <c r="B74" s="82">
        <v>2100</v>
      </c>
      <c r="C74" s="82">
        <v>21</v>
      </c>
      <c r="D74" s="82">
        <v>618</v>
      </c>
      <c r="E74" s="82">
        <v>1.45</v>
      </c>
      <c r="F74" s="82">
        <v>8.9999999999999993E-3</v>
      </c>
      <c r="G74" s="82">
        <v>1.77</v>
      </c>
      <c r="H74" s="82">
        <v>0.03</v>
      </c>
      <c r="I74" s="82">
        <v>0.33</v>
      </c>
      <c r="J74" s="82">
        <v>1.18</v>
      </c>
      <c r="K74" s="82">
        <v>5.7000000000000002E-2</v>
      </c>
      <c r="L74" s="82">
        <v>9</v>
      </c>
      <c r="M74" s="82">
        <v>3.68</v>
      </c>
      <c r="N74" s="82">
        <v>48.8</v>
      </c>
      <c r="O74" s="82">
        <v>20.100000000000001</v>
      </c>
      <c r="P74" s="82">
        <v>101</v>
      </c>
      <c r="Q74" s="82">
        <v>215</v>
      </c>
      <c r="R74" s="82">
        <v>47</v>
      </c>
      <c r="S74" s="82">
        <v>11200</v>
      </c>
      <c r="T74" s="82">
        <v>3.7250000000000001</v>
      </c>
      <c r="U74" s="82">
        <v>53</v>
      </c>
      <c r="V74" s="82">
        <v>210</v>
      </c>
    </row>
    <row r="75" spans="1:22">
      <c r="A75" s="82" t="s">
        <v>76</v>
      </c>
      <c r="B75" s="82">
        <v>1600</v>
      </c>
      <c r="C75" s="82">
        <v>44</v>
      </c>
      <c r="D75" s="82">
        <v>1010</v>
      </c>
      <c r="E75" s="82">
        <v>0.87</v>
      </c>
      <c r="F75" s="82">
        <v>2.4E-2</v>
      </c>
      <c r="G75" s="82">
        <v>1.3</v>
      </c>
      <c r="H75" s="82">
        <v>5.5E-2</v>
      </c>
      <c r="I75" s="82">
        <v>1.41</v>
      </c>
      <c r="J75" s="82">
        <v>3.08</v>
      </c>
      <c r="K75" s="82">
        <v>0.11899999999999999</v>
      </c>
      <c r="L75" s="82">
        <v>22.2</v>
      </c>
      <c r="M75" s="82">
        <v>7.5</v>
      </c>
      <c r="N75" s="82">
        <v>86</v>
      </c>
      <c r="O75" s="82">
        <v>34.200000000000003</v>
      </c>
      <c r="P75" s="82">
        <v>144</v>
      </c>
      <c r="Q75" s="82">
        <v>293</v>
      </c>
      <c r="R75" s="82">
        <v>55.7</v>
      </c>
      <c r="S75" s="82">
        <v>9800</v>
      </c>
      <c r="T75" s="82">
        <v>2.0499999999999998</v>
      </c>
      <c r="U75" s="82">
        <v>41</v>
      </c>
      <c r="V75" s="82">
        <v>107</v>
      </c>
    </row>
    <row r="76" spans="1:22">
      <c r="A76" s="82" t="s">
        <v>75</v>
      </c>
      <c r="B76" s="82">
        <v>600</v>
      </c>
      <c r="C76" s="82">
        <v>56</v>
      </c>
      <c r="D76" s="82">
        <v>690</v>
      </c>
      <c r="E76" s="82">
        <v>1.35</v>
      </c>
      <c r="F76" s="82">
        <v>4.3999999999999997E-2</v>
      </c>
      <c r="G76" s="82">
        <v>1.28</v>
      </c>
      <c r="H76" s="82">
        <v>1.4E-2</v>
      </c>
      <c r="I76" s="82">
        <v>0.55000000000000004</v>
      </c>
      <c r="J76" s="82">
        <v>1.57</v>
      </c>
      <c r="K76" s="82">
        <v>0.06</v>
      </c>
      <c r="L76" s="82">
        <v>13.7</v>
      </c>
      <c r="M76" s="82">
        <v>4.6100000000000003</v>
      </c>
      <c r="N76" s="82">
        <v>57.9</v>
      </c>
      <c r="O76" s="82">
        <v>22.4</v>
      </c>
      <c r="P76" s="82">
        <v>105</v>
      </c>
      <c r="Q76" s="82">
        <v>220</v>
      </c>
      <c r="R76" s="82">
        <v>40.700000000000003</v>
      </c>
      <c r="S76" s="82">
        <v>10600</v>
      </c>
      <c r="T76" s="82">
        <v>2.0750000000000002</v>
      </c>
      <c r="U76" s="82">
        <v>37</v>
      </c>
      <c r="V76" s="82">
        <v>110</v>
      </c>
    </row>
    <row r="77" spans="1:22">
      <c r="A77" s="82" t="s">
        <v>74</v>
      </c>
      <c r="B77" s="82">
        <v>1000</v>
      </c>
      <c r="C77" s="82">
        <v>22</v>
      </c>
      <c r="D77" s="82">
        <v>1120</v>
      </c>
      <c r="E77" s="82">
        <v>2.91</v>
      </c>
      <c r="F77" s="82">
        <v>3.9E-2</v>
      </c>
      <c r="G77" s="82">
        <v>2.59</v>
      </c>
      <c r="H77" s="82">
        <v>5.0999999999999997E-2</v>
      </c>
      <c r="I77" s="82">
        <v>0.78</v>
      </c>
      <c r="J77" s="82">
        <v>2.56</v>
      </c>
      <c r="K77" s="82">
        <v>0.04</v>
      </c>
      <c r="L77" s="82">
        <v>19.3</v>
      </c>
      <c r="M77" s="82">
        <v>6.82</v>
      </c>
      <c r="N77" s="82">
        <v>91</v>
      </c>
      <c r="O77" s="82">
        <v>38</v>
      </c>
      <c r="P77" s="82">
        <v>173</v>
      </c>
      <c r="Q77" s="82">
        <v>358</v>
      </c>
      <c r="R77" s="82">
        <v>70.599999999999994</v>
      </c>
      <c r="S77" s="82">
        <v>9800</v>
      </c>
      <c r="T77" s="82">
        <v>6.4249999999999998</v>
      </c>
      <c r="U77" s="82">
        <v>126</v>
      </c>
      <c r="V77" s="82">
        <v>338</v>
      </c>
    </row>
    <row r="78" spans="1:22">
      <c r="A78" s="82" t="s">
        <v>73</v>
      </c>
      <c r="B78" s="82">
        <v>3200</v>
      </c>
      <c r="C78" s="82">
        <v>-12</v>
      </c>
      <c r="D78" s="82">
        <v>1360</v>
      </c>
      <c r="E78" s="82">
        <v>1.1499999999999999</v>
      </c>
      <c r="F78" s="82">
        <v>-8.3999999999999995E-5</v>
      </c>
      <c r="G78" s="82">
        <v>1.55</v>
      </c>
      <c r="H78" s="82">
        <v>2.5000000000000001E-2</v>
      </c>
      <c r="I78" s="82">
        <v>1.78</v>
      </c>
      <c r="J78" s="82">
        <v>5</v>
      </c>
      <c r="K78" s="82">
        <v>0.182</v>
      </c>
      <c r="L78" s="82">
        <v>31.2</v>
      </c>
      <c r="M78" s="82">
        <v>11</v>
      </c>
      <c r="N78" s="82">
        <v>127</v>
      </c>
      <c r="O78" s="82">
        <v>47.3</v>
      </c>
      <c r="P78" s="82">
        <v>210</v>
      </c>
      <c r="Q78" s="82">
        <v>376</v>
      </c>
      <c r="R78" s="82">
        <v>72</v>
      </c>
      <c r="S78" s="82">
        <v>11500</v>
      </c>
      <c r="T78" s="82">
        <v>3.1</v>
      </c>
      <c r="U78" s="82">
        <v>61</v>
      </c>
      <c r="V78" s="82">
        <v>151</v>
      </c>
    </row>
    <row r="79" spans="1:22">
      <c r="A79" s="82" t="s">
        <v>72</v>
      </c>
      <c r="B79" s="82">
        <v>1000</v>
      </c>
      <c r="C79" s="82">
        <v>23</v>
      </c>
      <c r="D79" s="82">
        <v>1940</v>
      </c>
      <c r="E79" s="82">
        <v>1.22</v>
      </c>
      <c r="F79" s="82">
        <v>5.8000000000000003E-2</v>
      </c>
      <c r="G79" s="82">
        <v>1.87</v>
      </c>
      <c r="H79" s="82">
        <v>0.25</v>
      </c>
      <c r="I79" s="82">
        <v>4.3499999999999996</v>
      </c>
      <c r="J79" s="82">
        <v>7.7</v>
      </c>
      <c r="K79" s="82">
        <v>0.37</v>
      </c>
      <c r="L79" s="82">
        <v>44.8</v>
      </c>
      <c r="M79" s="82">
        <v>15.1</v>
      </c>
      <c r="N79" s="82">
        <v>183</v>
      </c>
      <c r="O79" s="82">
        <v>67.5</v>
      </c>
      <c r="P79" s="82">
        <v>290</v>
      </c>
      <c r="Q79" s="82">
        <v>521</v>
      </c>
      <c r="R79" s="82">
        <v>98</v>
      </c>
      <c r="S79" s="82">
        <v>9090</v>
      </c>
      <c r="T79" s="82">
        <v>3.85</v>
      </c>
      <c r="U79" s="82">
        <v>95</v>
      </c>
      <c r="V79" s="82">
        <v>206</v>
      </c>
    </row>
    <row r="80" spans="1:22">
      <c r="A80" s="82" t="s">
        <v>71</v>
      </c>
      <c r="B80" s="82">
        <v>700</v>
      </c>
      <c r="C80" s="82">
        <v>22</v>
      </c>
      <c r="D80" s="82">
        <v>802</v>
      </c>
      <c r="E80" s="82">
        <v>1.6</v>
      </c>
      <c r="F80" s="82">
        <v>4.7E-2</v>
      </c>
      <c r="G80" s="82">
        <v>1.41</v>
      </c>
      <c r="H80" s="82">
        <v>4.9000000000000002E-2</v>
      </c>
      <c r="I80" s="82">
        <v>0.68</v>
      </c>
      <c r="J80" s="82">
        <v>1.97</v>
      </c>
      <c r="K80" s="82">
        <v>9.8000000000000004E-2</v>
      </c>
      <c r="L80" s="82">
        <v>13.2</v>
      </c>
      <c r="M80" s="82">
        <v>5.46</v>
      </c>
      <c r="N80" s="82">
        <v>65.5</v>
      </c>
      <c r="O80" s="82">
        <v>26.3</v>
      </c>
      <c r="P80" s="82">
        <v>120</v>
      </c>
      <c r="Q80" s="82">
        <v>261</v>
      </c>
      <c r="R80" s="82">
        <v>51.4</v>
      </c>
      <c r="S80" s="82">
        <v>9050</v>
      </c>
      <c r="T80" s="82">
        <v>2.5</v>
      </c>
      <c r="U80" s="82">
        <v>40</v>
      </c>
      <c r="V80" s="82">
        <v>139</v>
      </c>
    </row>
    <row r="81" spans="1:2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</row>
    <row r="82" spans="1:22" ht="18.2" customHeight="1">
      <c r="A82" s="28" t="s">
        <v>201</v>
      </c>
    </row>
    <row r="83" spans="1:22">
      <c r="A83" s="82" t="s">
        <v>70</v>
      </c>
      <c r="B83" s="82">
        <v>4100</v>
      </c>
      <c r="C83" s="82">
        <v>-14</v>
      </c>
      <c r="D83" s="82">
        <v>710</v>
      </c>
      <c r="E83" s="82">
        <v>1.05</v>
      </c>
      <c r="F83" s="82">
        <v>3.0999999999999999E-3</v>
      </c>
      <c r="G83" s="82">
        <v>1.59</v>
      </c>
      <c r="H83" s="82">
        <v>1.7000000000000001E-2</v>
      </c>
      <c r="I83" s="82">
        <v>0.63</v>
      </c>
      <c r="J83" s="82">
        <v>1.27</v>
      </c>
      <c r="K83" s="82">
        <v>8.4000000000000005E-2</v>
      </c>
      <c r="L83" s="82">
        <v>13.8</v>
      </c>
      <c r="M83" s="82">
        <v>4.95</v>
      </c>
      <c r="N83" s="82">
        <v>59.6</v>
      </c>
      <c r="O83" s="82">
        <v>23.9</v>
      </c>
      <c r="P83" s="82">
        <v>110</v>
      </c>
      <c r="Q83" s="82">
        <v>221</v>
      </c>
      <c r="R83" s="82">
        <v>42.4</v>
      </c>
      <c r="S83" s="82">
        <v>10700</v>
      </c>
      <c r="T83" s="82">
        <v>2.6</v>
      </c>
      <c r="U83" s="82">
        <v>53</v>
      </c>
      <c r="V83" s="82">
        <v>162</v>
      </c>
    </row>
    <row r="84" spans="1:22">
      <c r="A84" s="82" t="s">
        <v>69</v>
      </c>
      <c r="B84" s="82">
        <v>-2600</v>
      </c>
      <c r="C84" s="82">
        <v>8</v>
      </c>
      <c r="D84" s="82">
        <v>600</v>
      </c>
      <c r="E84" s="82">
        <v>1.22</v>
      </c>
      <c r="F84" s="82">
        <v>0.121</v>
      </c>
      <c r="G84" s="82">
        <v>2.31</v>
      </c>
      <c r="H84" s="82">
        <v>3.1E-2</v>
      </c>
      <c r="I84" s="82">
        <v>0.73</v>
      </c>
      <c r="J84" s="82">
        <v>1.2</v>
      </c>
      <c r="K84" s="82">
        <v>7.0000000000000007E-2</v>
      </c>
      <c r="L84" s="82">
        <v>11</v>
      </c>
      <c r="M84" s="82">
        <v>3.86</v>
      </c>
      <c r="N84" s="82">
        <v>45.1</v>
      </c>
      <c r="O84" s="82">
        <v>18.2</v>
      </c>
      <c r="P84" s="82">
        <v>89</v>
      </c>
      <c r="Q84" s="82">
        <v>195</v>
      </c>
      <c r="R84" s="82">
        <v>39.700000000000003</v>
      </c>
      <c r="S84" s="82">
        <v>11900</v>
      </c>
      <c r="T84" s="82">
        <v>3.2</v>
      </c>
      <c r="U84" s="82">
        <v>53</v>
      </c>
      <c r="V84" s="82">
        <v>168</v>
      </c>
    </row>
    <row r="85" spans="1:22">
      <c r="A85" s="82" t="s">
        <v>68</v>
      </c>
      <c r="B85" s="82">
        <v>-4900</v>
      </c>
      <c r="C85" s="82">
        <v>-18</v>
      </c>
      <c r="D85" s="82">
        <v>1430</v>
      </c>
      <c r="E85" s="82">
        <v>1.18</v>
      </c>
      <c r="F85" s="82">
        <v>6.3E-3</v>
      </c>
      <c r="G85" s="82">
        <v>3</v>
      </c>
      <c r="H85" s="82">
        <v>9.5000000000000001E-2</v>
      </c>
      <c r="I85" s="82">
        <v>2.5299999999999998</v>
      </c>
      <c r="J85" s="82">
        <v>6.5</v>
      </c>
      <c r="K85" s="82">
        <v>0.34</v>
      </c>
      <c r="L85" s="82">
        <v>31.6</v>
      </c>
      <c r="M85" s="82">
        <v>11.2</v>
      </c>
      <c r="N85" s="82">
        <v>131</v>
      </c>
      <c r="O85" s="82">
        <v>49.7</v>
      </c>
      <c r="P85" s="82">
        <v>214</v>
      </c>
      <c r="Q85" s="82">
        <v>390</v>
      </c>
      <c r="R85" s="82">
        <v>73.7</v>
      </c>
      <c r="S85" s="82">
        <v>8660</v>
      </c>
      <c r="T85" s="82">
        <v>3.9</v>
      </c>
      <c r="U85" s="82">
        <v>143</v>
      </c>
      <c r="V85" s="82">
        <v>259</v>
      </c>
    </row>
    <row r="86" spans="1:22">
      <c r="A86" s="82" t="s">
        <v>156</v>
      </c>
      <c r="B86" s="82">
        <v>70000</v>
      </c>
      <c r="C86" s="82">
        <v>31</v>
      </c>
      <c r="D86" s="82">
        <v>1220</v>
      </c>
      <c r="E86" s="82">
        <v>1.0900000000000001</v>
      </c>
      <c r="F86" s="82">
        <v>3.5000000000000001E-3</v>
      </c>
      <c r="G86" s="82">
        <v>2.14</v>
      </c>
      <c r="H86" s="82">
        <v>0.1</v>
      </c>
      <c r="I86" s="82">
        <v>1.44</v>
      </c>
      <c r="J86" s="82">
        <v>3.89</v>
      </c>
      <c r="K86" s="82">
        <v>0.254</v>
      </c>
      <c r="L86" s="82">
        <v>23.8</v>
      </c>
      <c r="M86" s="82">
        <v>8.6</v>
      </c>
      <c r="N86" s="82">
        <v>109</v>
      </c>
      <c r="O86" s="82">
        <v>40.4</v>
      </c>
      <c r="P86" s="82">
        <v>173</v>
      </c>
      <c r="Q86" s="82">
        <v>320</v>
      </c>
      <c r="R86" s="82">
        <v>61.8</v>
      </c>
      <c r="S86" s="82">
        <v>10800</v>
      </c>
      <c r="T86" s="82">
        <v>2.9750000000000001</v>
      </c>
      <c r="U86" s="82">
        <v>80</v>
      </c>
      <c r="V86" s="82">
        <v>180</v>
      </c>
    </row>
    <row r="87" spans="1:22">
      <c r="A87" s="82" t="s">
        <v>67</v>
      </c>
      <c r="B87" s="82">
        <v>-4000</v>
      </c>
      <c r="C87" s="82">
        <v>-6</v>
      </c>
      <c r="D87" s="82">
        <v>790</v>
      </c>
      <c r="E87" s="82">
        <v>1.55</v>
      </c>
      <c r="F87" s="82">
        <v>1.6E-2</v>
      </c>
      <c r="G87" s="82">
        <v>1.61</v>
      </c>
      <c r="H87" s="82">
        <v>3.2000000000000001E-2</v>
      </c>
      <c r="I87" s="82">
        <v>0.53</v>
      </c>
      <c r="J87" s="82">
        <v>1.73</v>
      </c>
      <c r="K87" s="82">
        <v>0.123</v>
      </c>
      <c r="L87" s="82">
        <v>13.4</v>
      </c>
      <c r="M87" s="82">
        <v>4.88</v>
      </c>
      <c r="N87" s="82">
        <v>64.2</v>
      </c>
      <c r="O87" s="82">
        <v>26.8</v>
      </c>
      <c r="P87" s="82">
        <v>122</v>
      </c>
      <c r="Q87" s="82">
        <v>252</v>
      </c>
      <c r="R87" s="82">
        <v>52.8</v>
      </c>
      <c r="S87" s="82">
        <v>10500</v>
      </c>
      <c r="T87" s="82">
        <v>3.0750000000000002</v>
      </c>
      <c r="U87" s="82">
        <v>47</v>
      </c>
      <c r="V87" s="82">
        <v>165</v>
      </c>
    </row>
    <row r="88" spans="1:22">
      <c r="A88" s="82" t="s">
        <v>66</v>
      </c>
      <c r="B88" s="82">
        <v>6800</v>
      </c>
      <c r="C88" s="82">
        <v>-34</v>
      </c>
      <c r="D88" s="82">
        <v>1260</v>
      </c>
      <c r="E88" s="82">
        <v>1.42</v>
      </c>
      <c r="F88" s="82">
        <v>4.5999999999999999E-2</v>
      </c>
      <c r="G88" s="82">
        <v>2.0299999999999998</v>
      </c>
      <c r="H88" s="82">
        <v>9.0999999999999998E-2</v>
      </c>
      <c r="I88" s="82">
        <v>1.32</v>
      </c>
      <c r="J88" s="82">
        <v>3.9</v>
      </c>
      <c r="K88" s="82">
        <v>0.192</v>
      </c>
      <c r="L88" s="82">
        <v>23.5</v>
      </c>
      <c r="M88" s="82">
        <v>8.9</v>
      </c>
      <c r="N88" s="82">
        <v>110</v>
      </c>
      <c r="O88" s="82">
        <v>42.3</v>
      </c>
      <c r="P88" s="82">
        <v>181</v>
      </c>
      <c r="Q88" s="82">
        <v>336</v>
      </c>
      <c r="R88" s="82">
        <v>69</v>
      </c>
      <c r="S88" s="82">
        <v>11500</v>
      </c>
      <c r="T88" s="82">
        <v>3.9750000000000001</v>
      </c>
      <c r="U88" s="82">
        <v>74</v>
      </c>
      <c r="V88" s="82">
        <v>171</v>
      </c>
    </row>
    <row r="89" spans="1:22">
      <c r="A89" s="82" t="s">
        <v>65</v>
      </c>
      <c r="B89" s="82">
        <v>-3700</v>
      </c>
      <c r="C89" s="82">
        <v>-14</v>
      </c>
      <c r="D89" s="82">
        <v>781</v>
      </c>
      <c r="E89" s="82">
        <v>1.56</v>
      </c>
      <c r="F89" s="82">
        <v>1.0999999999999999E-2</v>
      </c>
      <c r="G89" s="82">
        <v>2.23</v>
      </c>
      <c r="H89" s="82">
        <v>3.5000000000000003E-2</v>
      </c>
      <c r="I89" s="82">
        <v>0.56000000000000005</v>
      </c>
      <c r="J89" s="82">
        <v>1.53</v>
      </c>
      <c r="K89" s="82">
        <v>6.3E-2</v>
      </c>
      <c r="L89" s="82">
        <v>13.7</v>
      </c>
      <c r="M89" s="82">
        <v>4.8600000000000003</v>
      </c>
      <c r="N89" s="82">
        <v>64</v>
      </c>
      <c r="O89" s="82">
        <v>26.1</v>
      </c>
      <c r="P89" s="82">
        <v>122</v>
      </c>
      <c r="Q89" s="82">
        <v>243</v>
      </c>
      <c r="R89" s="82">
        <v>49.3</v>
      </c>
      <c r="S89" s="82">
        <v>11500</v>
      </c>
      <c r="T89" s="82">
        <v>3.625</v>
      </c>
      <c r="U89" s="82">
        <v>69</v>
      </c>
      <c r="V89" s="82">
        <v>180</v>
      </c>
    </row>
    <row r="90" spans="1:22">
      <c r="A90" s="82" t="s">
        <v>64</v>
      </c>
      <c r="B90" s="82">
        <v>1400</v>
      </c>
      <c r="C90" s="82">
        <v>-1</v>
      </c>
      <c r="D90" s="82">
        <v>980</v>
      </c>
      <c r="E90" s="82">
        <v>2.2999999999999998</v>
      </c>
      <c r="F90" s="82">
        <v>3.3000000000000002E-2</v>
      </c>
      <c r="G90" s="82">
        <v>3.4</v>
      </c>
      <c r="H90" s="82">
        <v>3.5999999999999997E-2</v>
      </c>
      <c r="I90" s="82">
        <v>0.77</v>
      </c>
      <c r="J90" s="82">
        <v>2.1</v>
      </c>
      <c r="K90" s="82">
        <v>7.2999999999999995E-2</v>
      </c>
      <c r="L90" s="82">
        <v>15.6</v>
      </c>
      <c r="M90" s="82">
        <v>6.08</v>
      </c>
      <c r="N90" s="82">
        <v>78.400000000000006</v>
      </c>
      <c r="O90" s="82">
        <v>32.1</v>
      </c>
      <c r="P90" s="82">
        <v>151</v>
      </c>
      <c r="Q90" s="82">
        <v>325</v>
      </c>
      <c r="R90" s="82">
        <v>64.2</v>
      </c>
      <c r="S90" s="82">
        <v>12400</v>
      </c>
      <c r="T90" s="82">
        <v>6.125</v>
      </c>
      <c r="U90" s="82">
        <v>103</v>
      </c>
      <c r="V90" s="82">
        <v>264</v>
      </c>
    </row>
    <row r="91" spans="1:22">
      <c r="A91" s="82" t="s">
        <v>63</v>
      </c>
      <c r="B91" s="82">
        <v>600</v>
      </c>
      <c r="C91" s="82">
        <v>-6</v>
      </c>
      <c r="D91" s="82">
        <v>860</v>
      </c>
      <c r="E91" s="82">
        <v>1.1399999999999999</v>
      </c>
      <c r="F91" s="82">
        <v>1.2999999999999999E-2</v>
      </c>
      <c r="G91" s="82">
        <v>1.35</v>
      </c>
      <c r="H91" s="82">
        <v>1.4999999999999999E-2</v>
      </c>
      <c r="I91" s="82">
        <v>0.76</v>
      </c>
      <c r="J91" s="82">
        <v>2.54</v>
      </c>
      <c r="K91" s="82">
        <v>0.13200000000000001</v>
      </c>
      <c r="L91" s="82">
        <v>17.7</v>
      </c>
      <c r="M91" s="82">
        <v>6.15</v>
      </c>
      <c r="N91" s="82">
        <v>74</v>
      </c>
      <c r="O91" s="82">
        <v>29</v>
      </c>
      <c r="P91" s="82">
        <v>132</v>
      </c>
      <c r="Q91" s="82">
        <v>259</v>
      </c>
      <c r="R91" s="82">
        <v>50.2</v>
      </c>
      <c r="S91" s="82">
        <v>9900</v>
      </c>
      <c r="T91" s="82">
        <v>2.8250000000000002</v>
      </c>
      <c r="U91" s="82">
        <v>56</v>
      </c>
      <c r="V91" s="82">
        <v>140</v>
      </c>
    </row>
    <row r="92" spans="1:22">
      <c r="A92" s="82" t="s">
        <v>62</v>
      </c>
      <c r="B92" s="82">
        <v>-2900</v>
      </c>
      <c r="C92" s="82">
        <v>-38</v>
      </c>
      <c r="D92" s="82">
        <v>1030</v>
      </c>
      <c r="E92" s="82">
        <v>2.09</v>
      </c>
      <c r="F92" s="82">
        <v>1.4E-2</v>
      </c>
      <c r="G92" s="82">
        <v>2.2000000000000002</v>
      </c>
      <c r="H92" s="82">
        <v>3.6999999999999998E-2</v>
      </c>
      <c r="I92" s="82">
        <v>0.96</v>
      </c>
      <c r="J92" s="82">
        <v>2.4300000000000002</v>
      </c>
      <c r="K92" s="82">
        <v>0.13900000000000001</v>
      </c>
      <c r="L92" s="82">
        <v>17.2</v>
      </c>
      <c r="M92" s="82">
        <v>6.6</v>
      </c>
      <c r="N92" s="82">
        <v>84.8</v>
      </c>
      <c r="O92" s="82">
        <v>32.9</v>
      </c>
      <c r="P92" s="82">
        <v>156</v>
      </c>
      <c r="Q92" s="82">
        <v>320</v>
      </c>
      <c r="R92" s="82">
        <v>63</v>
      </c>
      <c r="S92" s="82">
        <v>10700</v>
      </c>
      <c r="T92" s="82">
        <v>3.9750000000000001</v>
      </c>
      <c r="U92" s="82">
        <v>75</v>
      </c>
      <c r="V92" s="82">
        <v>205</v>
      </c>
    </row>
    <row r="93" spans="1:22">
      <c r="A93" s="82" t="s">
        <v>61</v>
      </c>
      <c r="B93" s="82">
        <v>1300</v>
      </c>
      <c r="C93" s="82">
        <v>10</v>
      </c>
      <c r="D93" s="82">
        <v>694</v>
      </c>
      <c r="E93" s="82">
        <v>1.32</v>
      </c>
      <c r="F93" s="82">
        <v>2.8000000000000001E-2</v>
      </c>
      <c r="G93" s="82">
        <v>1.78</v>
      </c>
      <c r="H93" s="82">
        <v>3.9E-2</v>
      </c>
      <c r="I93" s="82">
        <v>0.52</v>
      </c>
      <c r="J93" s="82">
        <v>1.95</v>
      </c>
      <c r="K93" s="82">
        <v>0.14699999999999999</v>
      </c>
      <c r="L93" s="82">
        <v>13.6</v>
      </c>
      <c r="M93" s="82">
        <v>4.29</v>
      </c>
      <c r="N93" s="82">
        <v>56.4</v>
      </c>
      <c r="O93" s="82">
        <v>23.6</v>
      </c>
      <c r="P93" s="82">
        <v>107</v>
      </c>
      <c r="Q93" s="82">
        <v>230</v>
      </c>
      <c r="R93" s="82">
        <v>42.7</v>
      </c>
      <c r="S93" s="82">
        <v>11100</v>
      </c>
      <c r="T93" s="82">
        <v>3.2250000000000001</v>
      </c>
      <c r="U93" s="82">
        <v>53</v>
      </c>
      <c r="V93" s="82">
        <v>148</v>
      </c>
    </row>
    <row r="94" spans="1:22">
      <c r="A94" s="82" t="s">
        <v>60</v>
      </c>
      <c r="B94" s="82">
        <v>-3500</v>
      </c>
      <c r="C94" s="82">
        <v>8</v>
      </c>
      <c r="D94" s="82">
        <v>1100</v>
      </c>
      <c r="E94" s="82">
        <v>1.68</v>
      </c>
      <c r="F94" s="82">
        <v>0.02</v>
      </c>
      <c r="G94" s="82">
        <v>2.4300000000000002</v>
      </c>
      <c r="H94" s="82">
        <v>6.0999999999999999E-2</v>
      </c>
      <c r="I94" s="82">
        <v>1.4</v>
      </c>
      <c r="J94" s="82">
        <v>2.98</v>
      </c>
      <c r="K94" s="82">
        <v>0.24299999999999999</v>
      </c>
      <c r="L94" s="82">
        <v>21.6</v>
      </c>
      <c r="M94" s="82">
        <v>7.3</v>
      </c>
      <c r="N94" s="82">
        <v>90</v>
      </c>
      <c r="O94" s="82">
        <v>37.1</v>
      </c>
      <c r="P94" s="82">
        <v>167</v>
      </c>
      <c r="Q94" s="82">
        <v>338</v>
      </c>
      <c r="R94" s="82">
        <v>66</v>
      </c>
      <c r="S94" s="82">
        <v>9000</v>
      </c>
      <c r="T94" s="82">
        <v>3.3</v>
      </c>
      <c r="U94" s="82">
        <v>65</v>
      </c>
      <c r="V94" s="82">
        <v>164</v>
      </c>
    </row>
    <row r="95" spans="1:22">
      <c r="A95" s="82" t="s">
        <v>59</v>
      </c>
      <c r="B95" s="82">
        <v>-1400</v>
      </c>
      <c r="C95" s="82">
        <v>-15</v>
      </c>
      <c r="D95" s="82">
        <v>1810</v>
      </c>
      <c r="E95" s="82">
        <v>1.1599999999999999</v>
      </c>
      <c r="F95" s="82">
        <v>3.6999999999999998E-2</v>
      </c>
      <c r="G95" s="82">
        <v>3.63</v>
      </c>
      <c r="H95" s="82">
        <v>0.20399999999999999</v>
      </c>
      <c r="I95" s="82">
        <v>3.19</v>
      </c>
      <c r="J95" s="82">
        <v>8.3000000000000007</v>
      </c>
      <c r="K95" s="82">
        <v>0.52</v>
      </c>
      <c r="L95" s="82">
        <v>44.7</v>
      </c>
      <c r="M95" s="82">
        <v>13.9</v>
      </c>
      <c r="N95" s="82">
        <v>163</v>
      </c>
      <c r="O95" s="82">
        <v>60.8</v>
      </c>
      <c r="P95" s="82">
        <v>269</v>
      </c>
      <c r="Q95" s="82">
        <v>485</v>
      </c>
      <c r="R95" s="82">
        <v>89.7</v>
      </c>
      <c r="S95" s="82">
        <v>9500</v>
      </c>
      <c r="T95" s="82">
        <v>4.1749999999999998</v>
      </c>
      <c r="U95" s="82">
        <v>132</v>
      </c>
      <c r="V95" s="82">
        <v>217</v>
      </c>
    </row>
    <row r="96" spans="1:22">
      <c r="A96" s="82" t="s">
        <v>58</v>
      </c>
      <c r="B96" s="82">
        <v>1900</v>
      </c>
      <c r="C96" s="82">
        <v>-29</v>
      </c>
      <c r="D96" s="82">
        <v>652</v>
      </c>
      <c r="E96" s="82">
        <v>1.56</v>
      </c>
      <c r="F96" s="82">
        <v>2.4E-2</v>
      </c>
      <c r="G96" s="82">
        <v>1.92</v>
      </c>
      <c r="H96" s="82">
        <v>0.01</v>
      </c>
      <c r="I96" s="82">
        <v>0.32</v>
      </c>
      <c r="J96" s="82">
        <v>1.59</v>
      </c>
      <c r="K96" s="82">
        <v>5.7000000000000002E-2</v>
      </c>
      <c r="L96" s="82">
        <v>11.6</v>
      </c>
      <c r="M96" s="82">
        <v>4.12</v>
      </c>
      <c r="N96" s="82">
        <v>54.5</v>
      </c>
      <c r="O96" s="82">
        <v>21.6</v>
      </c>
      <c r="P96" s="82">
        <v>100</v>
      </c>
      <c r="Q96" s="82">
        <v>198</v>
      </c>
      <c r="R96" s="82">
        <v>40.700000000000003</v>
      </c>
      <c r="S96" s="82">
        <v>10550</v>
      </c>
      <c r="T96" s="82">
        <v>3.4249999999999998</v>
      </c>
      <c r="U96" s="82">
        <v>58</v>
      </c>
      <c r="V96" s="82">
        <v>179</v>
      </c>
    </row>
    <row r="97" spans="1:22">
      <c r="A97" s="82" t="s">
        <v>57</v>
      </c>
      <c r="B97" s="82">
        <v>-1300</v>
      </c>
      <c r="C97" s="82">
        <v>-27</v>
      </c>
      <c r="D97" s="82">
        <v>704</v>
      </c>
      <c r="E97" s="82">
        <v>1.56</v>
      </c>
      <c r="F97" s="82">
        <v>4.2999999999999997E-2</v>
      </c>
      <c r="G97" s="82">
        <v>1.41</v>
      </c>
      <c r="H97" s="82">
        <v>1.6E-2</v>
      </c>
      <c r="I97" s="82">
        <v>0.66</v>
      </c>
      <c r="J97" s="82">
        <v>2</v>
      </c>
      <c r="K97" s="82">
        <v>0.128</v>
      </c>
      <c r="L97" s="82">
        <v>10.7</v>
      </c>
      <c r="M97" s="82">
        <v>4.8</v>
      </c>
      <c r="N97" s="82">
        <v>58.7</v>
      </c>
      <c r="O97" s="82">
        <v>23.2</v>
      </c>
      <c r="P97" s="82">
        <v>108</v>
      </c>
      <c r="Q97" s="82">
        <v>224</v>
      </c>
      <c r="R97" s="82">
        <v>44.9</v>
      </c>
      <c r="S97" s="82">
        <v>11900</v>
      </c>
      <c r="T97" s="82">
        <v>3.1</v>
      </c>
      <c r="U97" s="82">
        <v>41</v>
      </c>
      <c r="V97" s="82">
        <v>127</v>
      </c>
    </row>
    <row r="98" spans="1:22">
      <c r="A98" s="82" t="s">
        <v>56</v>
      </c>
      <c r="B98" s="82">
        <v>-3200</v>
      </c>
      <c r="C98" s="82">
        <v>3</v>
      </c>
      <c r="D98" s="82">
        <v>1540</v>
      </c>
      <c r="E98" s="82">
        <v>1.31</v>
      </c>
      <c r="F98" s="82">
        <v>-1.02E-4</v>
      </c>
      <c r="G98" s="82">
        <v>2.27</v>
      </c>
      <c r="H98" s="82">
        <v>0.106</v>
      </c>
      <c r="I98" s="82">
        <v>2.5299999999999998</v>
      </c>
      <c r="J98" s="82">
        <v>5.4</v>
      </c>
      <c r="K98" s="82">
        <v>0.42</v>
      </c>
      <c r="L98" s="82">
        <v>31.3</v>
      </c>
      <c r="M98" s="82">
        <v>11</v>
      </c>
      <c r="N98" s="82">
        <v>138</v>
      </c>
      <c r="O98" s="82">
        <v>53.3</v>
      </c>
      <c r="P98" s="82">
        <v>226</v>
      </c>
      <c r="Q98" s="82">
        <v>408</v>
      </c>
      <c r="R98" s="82">
        <v>79</v>
      </c>
      <c r="S98" s="82">
        <v>11200</v>
      </c>
      <c r="T98" s="82">
        <v>3.4</v>
      </c>
      <c r="U98" s="82">
        <v>80</v>
      </c>
      <c r="V98" s="82">
        <v>167</v>
      </c>
    </row>
    <row r="99" spans="1:22">
      <c r="A99" s="82" t="s">
        <v>55</v>
      </c>
      <c r="B99" s="82">
        <v>0</v>
      </c>
      <c r="C99" s="82">
        <v>14</v>
      </c>
      <c r="D99" s="82">
        <v>749</v>
      </c>
      <c r="E99" s="82">
        <v>1.44</v>
      </c>
      <c r="F99" s="82">
        <v>2.9000000000000001E-2</v>
      </c>
      <c r="G99" s="82">
        <v>1.95</v>
      </c>
      <c r="H99" s="82">
        <v>2.7E-2</v>
      </c>
      <c r="I99" s="82">
        <v>0.84</v>
      </c>
      <c r="J99" s="82">
        <v>2.35</v>
      </c>
      <c r="K99" s="82">
        <v>0.10199999999999999</v>
      </c>
      <c r="L99" s="82">
        <v>14.8</v>
      </c>
      <c r="M99" s="82">
        <v>4.76</v>
      </c>
      <c r="N99" s="82">
        <v>61.8</v>
      </c>
      <c r="O99" s="82">
        <v>25</v>
      </c>
      <c r="P99" s="82">
        <v>116</v>
      </c>
      <c r="Q99" s="82">
        <v>244</v>
      </c>
      <c r="R99" s="82">
        <v>47.7</v>
      </c>
      <c r="S99" s="82">
        <v>9180</v>
      </c>
      <c r="T99" s="82">
        <v>2.4750000000000001</v>
      </c>
      <c r="U99" s="82">
        <v>47</v>
      </c>
      <c r="V99" s="82">
        <v>155</v>
      </c>
    </row>
    <row r="100" spans="1:22">
      <c r="A100" s="82" t="s">
        <v>54</v>
      </c>
      <c r="B100" s="82">
        <v>-900</v>
      </c>
      <c r="C100" s="82">
        <v>18</v>
      </c>
      <c r="D100" s="82">
        <v>1350</v>
      </c>
      <c r="E100" s="82">
        <v>1.6</v>
      </c>
      <c r="F100" s="82">
        <v>4.5999999999999999E-2</v>
      </c>
      <c r="G100" s="82">
        <v>2.68</v>
      </c>
      <c r="H100" s="82">
        <v>6.5000000000000002E-2</v>
      </c>
      <c r="I100" s="82">
        <v>1.49</v>
      </c>
      <c r="J100" s="82">
        <v>3.39</v>
      </c>
      <c r="K100" s="82">
        <v>0.28999999999999998</v>
      </c>
      <c r="L100" s="82">
        <v>27.6</v>
      </c>
      <c r="M100" s="82">
        <v>9.6</v>
      </c>
      <c r="N100" s="82">
        <v>113</v>
      </c>
      <c r="O100" s="82">
        <v>46</v>
      </c>
      <c r="P100" s="82">
        <v>204</v>
      </c>
      <c r="Q100" s="82">
        <v>383</v>
      </c>
      <c r="R100" s="82">
        <v>73</v>
      </c>
      <c r="S100" s="82">
        <v>10800</v>
      </c>
      <c r="T100" s="82">
        <v>4.375</v>
      </c>
      <c r="U100" s="82">
        <v>90</v>
      </c>
      <c r="V100" s="82">
        <v>214</v>
      </c>
    </row>
    <row r="101" spans="1:22">
      <c r="A101" s="82" t="s">
        <v>53</v>
      </c>
      <c r="B101" s="82">
        <v>600</v>
      </c>
      <c r="C101" s="82">
        <v>21</v>
      </c>
      <c r="D101" s="82">
        <v>950</v>
      </c>
      <c r="E101" s="82">
        <v>1.52</v>
      </c>
      <c r="F101" s="82">
        <v>0.1</v>
      </c>
      <c r="G101" s="82">
        <v>2.48</v>
      </c>
      <c r="H101" s="82">
        <v>1.9E-2</v>
      </c>
      <c r="I101" s="82">
        <v>0.86</v>
      </c>
      <c r="J101" s="82">
        <v>2.14</v>
      </c>
      <c r="K101" s="82">
        <v>5.3999999999999999E-2</v>
      </c>
      <c r="L101" s="82">
        <v>17.3</v>
      </c>
      <c r="M101" s="82">
        <v>6.4</v>
      </c>
      <c r="N101" s="82">
        <v>79</v>
      </c>
      <c r="O101" s="82">
        <v>32.4</v>
      </c>
      <c r="P101" s="82">
        <v>147</v>
      </c>
      <c r="Q101" s="82">
        <v>299</v>
      </c>
      <c r="R101" s="82">
        <v>55</v>
      </c>
      <c r="S101" s="82">
        <v>12400</v>
      </c>
      <c r="T101" s="82">
        <v>3.9</v>
      </c>
      <c r="U101" s="82">
        <v>91</v>
      </c>
      <c r="V101" s="82">
        <v>201</v>
      </c>
    </row>
    <row r="102" spans="1:22">
      <c r="A102" s="82" t="s">
        <v>52</v>
      </c>
      <c r="B102" s="82">
        <v>-400</v>
      </c>
      <c r="C102" s="82">
        <v>1</v>
      </c>
      <c r="D102" s="82">
        <v>1110</v>
      </c>
      <c r="E102" s="82">
        <v>2.4700000000000002</v>
      </c>
      <c r="F102" s="82">
        <v>5.8999999999999997E-2</v>
      </c>
      <c r="G102" s="82">
        <v>4.28</v>
      </c>
      <c r="H102" s="82">
        <v>1.7000000000000001E-2</v>
      </c>
      <c r="I102" s="82">
        <v>0.9</v>
      </c>
      <c r="J102" s="82">
        <v>3.03</v>
      </c>
      <c r="K102" s="82">
        <v>0.20599999999999999</v>
      </c>
      <c r="L102" s="82">
        <v>20.2</v>
      </c>
      <c r="M102" s="82">
        <v>7.03</v>
      </c>
      <c r="N102" s="82">
        <v>87.9</v>
      </c>
      <c r="O102" s="82">
        <v>36.700000000000003</v>
      </c>
      <c r="P102" s="82">
        <v>173</v>
      </c>
      <c r="Q102" s="82">
        <v>360</v>
      </c>
      <c r="R102" s="82">
        <v>70</v>
      </c>
      <c r="S102" s="82">
        <v>10600</v>
      </c>
      <c r="T102" s="82">
        <v>4.2249999999999996</v>
      </c>
      <c r="U102" s="82">
        <v>75</v>
      </c>
      <c r="V102" s="82">
        <v>202</v>
      </c>
    </row>
    <row r="103" spans="1:22">
      <c r="A103" s="82" t="s">
        <v>157</v>
      </c>
      <c r="B103" s="82">
        <v>600</v>
      </c>
      <c r="C103" s="82">
        <v>-4</v>
      </c>
      <c r="D103" s="82">
        <v>813</v>
      </c>
      <c r="E103" s="82">
        <v>1.54</v>
      </c>
      <c r="F103" s="82">
        <v>0.03</v>
      </c>
      <c r="G103" s="82">
        <v>1.94</v>
      </c>
      <c r="H103" s="82">
        <v>4.2000000000000003E-2</v>
      </c>
      <c r="I103" s="82">
        <v>0.41</v>
      </c>
      <c r="J103" s="82">
        <v>1.22</v>
      </c>
      <c r="K103" s="82">
        <v>7.5999999999999998E-2</v>
      </c>
      <c r="L103" s="82">
        <v>12.8</v>
      </c>
      <c r="M103" s="82">
        <v>5.21</v>
      </c>
      <c r="N103" s="82">
        <v>66.099999999999994</v>
      </c>
      <c r="O103" s="82">
        <v>27.4</v>
      </c>
      <c r="P103" s="82">
        <v>128</v>
      </c>
      <c r="Q103" s="82">
        <v>266</v>
      </c>
      <c r="R103" s="82">
        <v>50.7</v>
      </c>
      <c r="S103" s="82">
        <v>10900</v>
      </c>
      <c r="T103" s="82">
        <v>3.25</v>
      </c>
      <c r="U103" s="82">
        <v>50</v>
      </c>
      <c r="V103" s="82">
        <v>153</v>
      </c>
    </row>
    <row r="104" spans="1:22" s="83" customFormat="1">
      <c r="A104" s="82" t="s">
        <v>51</v>
      </c>
      <c r="B104" s="82">
        <v>-1000</v>
      </c>
      <c r="C104" s="82">
        <v>11</v>
      </c>
      <c r="D104" s="82">
        <v>1680</v>
      </c>
      <c r="E104" s="82">
        <v>1.23</v>
      </c>
      <c r="F104" s="82">
        <v>3.1E-2</v>
      </c>
      <c r="G104" s="82">
        <v>3.09</v>
      </c>
      <c r="H104" s="82">
        <v>0.16400000000000001</v>
      </c>
      <c r="I104" s="82">
        <v>3.35</v>
      </c>
      <c r="J104" s="82">
        <v>6.69</v>
      </c>
      <c r="K104" s="82">
        <v>0.65</v>
      </c>
      <c r="L104" s="82">
        <v>37.5</v>
      </c>
      <c r="M104" s="82">
        <v>13.4</v>
      </c>
      <c r="N104" s="82">
        <v>154</v>
      </c>
      <c r="O104" s="82">
        <v>58</v>
      </c>
      <c r="P104" s="82">
        <v>248</v>
      </c>
      <c r="Q104" s="82">
        <v>448</v>
      </c>
      <c r="R104" s="82">
        <v>83.4</v>
      </c>
      <c r="S104" s="82">
        <v>9990</v>
      </c>
      <c r="T104" s="82">
        <v>4.0250000000000004</v>
      </c>
      <c r="U104" s="82">
        <v>121</v>
      </c>
      <c r="V104" s="82">
        <v>217</v>
      </c>
    </row>
    <row r="105" spans="1:22">
      <c r="A105" s="82" t="s">
        <v>50</v>
      </c>
      <c r="B105" s="82">
        <v>-700</v>
      </c>
      <c r="C105" s="82">
        <v>-8</v>
      </c>
      <c r="D105" s="82">
        <v>910</v>
      </c>
      <c r="E105" s="82">
        <v>2.4500000000000002</v>
      </c>
      <c r="F105" s="82">
        <v>4.5999999999999999E-2</v>
      </c>
      <c r="G105" s="82">
        <v>3.03</v>
      </c>
      <c r="H105" s="82">
        <v>5.0999999999999997E-2</v>
      </c>
      <c r="I105" s="82">
        <v>0.87</v>
      </c>
      <c r="J105" s="82">
        <v>1.59</v>
      </c>
      <c r="K105" s="82">
        <v>8.5000000000000006E-2</v>
      </c>
      <c r="L105" s="82">
        <v>14.8</v>
      </c>
      <c r="M105" s="82">
        <v>5.9</v>
      </c>
      <c r="N105" s="82">
        <v>74</v>
      </c>
      <c r="O105" s="82">
        <v>30</v>
      </c>
      <c r="P105" s="82">
        <v>133</v>
      </c>
      <c r="Q105" s="82">
        <v>285</v>
      </c>
      <c r="R105" s="82">
        <v>57.6</v>
      </c>
      <c r="S105" s="82">
        <v>11300</v>
      </c>
      <c r="T105" s="82">
        <v>4.95</v>
      </c>
      <c r="U105" s="82">
        <v>83</v>
      </c>
      <c r="V105" s="82">
        <v>230</v>
      </c>
    </row>
    <row r="106" spans="1:22">
      <c r="A106" s="82" t="s">
        <v>49</v>
      </c>
      <c r="B106" s="82">
        <v>-1000</v>
      </c>
      <c r="C106" s="82">
        <v>10</v>
      </c>
      <c r="D106" s="82">
        <v>392</v>
      </c>
      <c r="E106" s="82">
        <v>1.22</v>
      </c>
      <c r="F106" s="82">
        <v>6.6000000000000003E-2</v>
      </c>
      <c r="G106" s="82">
        <v>1.57</v>
      </c>
      <c r="H106" s="82">
        <v>6.0000000000000001E-3</v>
      </c>
      <c r="I106" s="82">
        <v>0.4</v>
      </c>
      <c r="J106" s="82">
        <v>0.43</v>
      </c>
      <c r="K106" s="82">
        <v>0.121</v>
      </c>
      <c r="L106" s="82">
        <v>5.4</v>
      </c>
      <c r="M106" s="82">
        <v>2.39</v>
      </c>
      <c r="N106" s="82">
        <v>31.5</v>
      </c>
      <c r="O106" s="82">
        <v>12.2</v>
      </c>
      <c r="P106" s="82">
        <v>61.1</v>
      </c>
      <c r="Q106" s="82">
        <v>157</v>
      </c>
      <c r="R106" s="82">
        <v>35.200000000000003</v>
      </c>
      <c r="S106" s="82">
        <v>12400</v>
      </c>
      <c r="T106" s="82">
        <v>3.7749999999999999</v>
      </c>
      <c r="U106" s="82">
        <v>48</v>
      </c>
      <c r="V106" s="82">
        <v>180</v>
      </c>
    </row>
    <row r="107" spans="1:22">
      <c r="A107" s="82" t="s">
        <v>48</v>
      </c>
      <c r="B107" s="82">
        <v>-1000</v>
      </c>
      <c r="C107" s="82">
        <v>-10</v>
      </c>
      <c r="D107" s="82">
        <v>883</v>
      </c>
      <c r="E107" s="82">
        <v>1.42</v>
      </c>
      <c r="F107" s="82">
        <v>-9.2E-5</v>
      </c>
      <c r="G107" s="82">
        <v>1.7</v>
      </c>
      <c r="H107" s="82">
        <v>8.0000000000000002E-3</v>
      </c>
      <c r="I107" s="82">
        <v>0.69</v>
      </c>
      <c r="J107" s="82">
        <v>1.87</v>
      </c>
      <c r="K107" s="82">
        <v>0.128</v>
      </c>
      <c r="L107" s="82">
        <v>13.4</v>
      </c>
      <c r="M107" s="82">
        <v>5.67</v>
      </c>
      <c r="N107" s="82">
        <v>68.400000000000006</v>
      </c>
      <c r="O107" s="82">
        <v>28.3</v>
      </c>
      <c r="P107" s="82">
        <v>135</v>
      </c>
      <c r="Q107" s="82">
        <v>267</v>
      </c>
      <c r="R107" s="82">
        <v>53.3</v>
      </c>
      <c r="S107" s="82">
        <v>11030</v>
      </c>
      <c r="T107" s="82">
        <v>3.125</v>
      </c>
      <c r="U107" s="82">
        <v>53</v>
      </c>
      <c r="V107" s="82">
        <v>158</v>
      </c>
    </row>
    <row r="108" spans="1:22">
      <c r="A108" s="82" t="s">
        <v>47</v>
      </c>
      <c r="B108" s="82">
        <v>-900</v>
      </c>
      <c r="C108" s="82">
        <v>-9</v>
      </c>
      <c r="D108" s="82">
        <v>1220</v>
      </c>
      <c r="E108" s="82">
        <v>1.88</v>
      </c>
      <c r="F108" s="82">
        <v>1.55</v>
      </c>
      <c r="G108" s="82">
        <v>5.85</v>
      </c>
      <c r="H108" s="82">
        <v>0.57999999999999996</v>
      </c>
      <c r="I108" s="82">
        <v>4</v>
      </c>
      <c r="J108" s="82">
        <v>4.08</v>
      </c>
      <c r="K108" s="82">
        <v>0.2</v>
      </c>
      <c r="L108" s="82">
        <v>24.1</v>
      </c>
      <c r="M108" s="82">
        <v>8.3699999999999992</v>
      </c>
      <c r="N108" s="82">
        <v>101</v>
      </c>
      <c r="O108" s="82">
        <v>41.5</v>
      </c>
      <c r="P108" s="82">
        <v>186</v>
      </c>
      <c r="Q108" s="82">
        <v>367</v>
      </c>
      <c r="R108" s="82">
        <v>70.2</v>
      </c>
      <c r="S108" s="82">
        <v>9360</v>
      </c>
      <c r="T108" s="82">
        <v>4.5750000000000002</v>
      </c>
      <c r="U108" s="82">
        <v>101</v>
      </c>
      <c r="V108" s="82">
        <v>245</v>
      </c>
    </row>
    <row r="109" spans="1:22" s="83" customFormat="1">
      <c r="A109" s="82" t="s">
        <v>46</v>
      </c>
      <c r="B109" s="82">
        <v>-900</v>
      </c>
      <c r="C109" s="82">
        <v>-10</v>
      </c>
      <c r="D109" s="82">
        <v>740</v>
      </c>
      <c r="E109" s="82">
        <v>1.33</v>
      </c>
      <c r="F109" s="82">
        <v>1.2E-2</v>
      </c>
      <c r="G109" s="82">
        <v>1.38</v>
      </c>
      <c r="H109" s="82">
        <v>3.2000000000000001E-2</v>
      </c>
      <c r="I109" s="82">
        <v>0.47</v>
      </c>
      <c r="J109" s="82">
        <v>1.17</v>
      </c>
      <c r="K109" s="82">
        <v>7.0999999999999994E-2</v>
      </c>
      <c r="L109" s="82">
        <v>12.4</v>
      </c>
      <c r="M109" s="82">
        <v>4.75</v>
      </c>
      <c r="N109" s="82">
        <v>62.7</v>
      </c>
      <c r="O109" s="82">
        <v>24.4</v>
      </c>
      <c r="P109" s="82">
        <v>112</v>
      </c>
      <c r="Q109" s="82">
        <v>230</v>
      </c>
      <c r="R109" s="82">
        <v>45.4</v>
      </c>
      <c r="S109" s="82">
        <v>9800</v>
      </c>
      <c r="T109" s="82">
        <v>2.9249999999999998</v>
      </c>
      <c r="U109" s="82">
        <v>48</v>
      </c>
      <c r="V109" s="82">
        <v>155</v>
      </c>
    </row>
    <row r="110" spans="1:22">
      <c r="A110" s="82" t="s">
        <v>45</v>
      </c>
      <c r="B110" s="82">
        <v>900</v>
      </c>
      <c r="C110" s="82">
        <v>12</v>
      </c>
      <c r="D110" s="82">
        <v>2120</v>
      </c>
      <c r="E110" s="82">
        <v>2.19</v>
      </c>
      <c r="F110" s="82">
        <v>2.92</v>
      </c>
      <c r="G110" s="82">
        <v>11.6</v>
      </c>
      <c r="H110" s="82">
        <v>1.29</v>
      </c>
      <c r="I110" s="82">
        <v>8.4</v>
      </c>
      <c r="J110" s="82">
        <v>10</v>
      </c>
      <c r="K110" s="82">
        <v>0.45</v>
      </c>
      <c r="L110" s="82">
        <v>51.2</v>
      </c>
      <c r="M110" s="82">
        <v>17.3</v>
      </c>
      <c r="N110" s="82">
        <v>202</v>
      </c>
      <c r="O110" s="82">
        <v>74</v>
      </c>
      <c r="P110" s="82">
        <v>312</v>
      </c>
      <c r="Q110" s="82">
        <v>558</v>
      </c>
      <c r="R110" s="82">
        <v>103</v>
      </c>
      <c r="S110" s="82">
        <v>11600</v>
      </c>
      <c r="T110" s="82">
        <v>5.65</v>
      </c>
      <c r="U110" s="82">
        <v>166</v>
      </c>
      <c r="V110" s="82">
        <v>271</v>
      </c>
    </row>
    <row r="111" spans="1:22">
      <c r="A111" s="82" t="s">
        <v>158</v>
      </c>
      <c r="B111" s="82">
        <v>-1400</v>
      </c>
      <c r="C111" s="82">
        <v>0</v>
      </c>
      <c r="D111" s="82">
        <v>2000</v>
      </c>
      <c r="E111" s="82">
        <v>1.37</v>
      </c>
      <c r="F111" s="82">
        <v>3.7999999999999999E-2</v>
      </c>
      <c r="G111" s="82">
        <v>4.04</v>
      </c>
      <c r="H111" s="82">
        <v>0.15</v>
      </c>
      <c r="I111" s="82">
        <v>2.5299999999999998</v>
      </c>
      <c r="J111" s="82">
        <v>7.9</v>
      </c>
      <c r="K111" s="82">
        <v>0.77</v>
      </c>
      <c r="L111" s="82">
        <v>50.1</v>
      </c>
      <c r="M111" s="82">
        <v>15.5</v>
      </c>
      <c r="N111" s="82">
        <v>180</v>
      </c>
      <c r="O111" s="82">
        <v>67</v>
      </c>
      <c r="P111" s="82">
        <v>293</v>
      </c>
      <c r="Q111" s="82">
        <v>535</v>
      </c>
      <c r="R111" s="82">
        <v>95</v>
      </c>
      <c r="S111" s="82">
        <v>11200</v>
      </c>
      <c r="T111" s="82">
        <v>4.0750000000000002</v>
      </c>
      <c r="U111" s="82">
        <v>133</v>
      </c>
      <c r="V111" s="82">
        <v>216</v>
      </c>
    </row>
    <row r="112" spans="1:22">
      <c r="A112" s="82" t="s">
        <v>159</v>
      </c>
      <c r="B112" s="82">
        <v>-2800</v>
      </c>
      <c r="C112" s="82">
        <v>-50</v>
      </c>
      <c r="D112" s="82">
        <v>805</v>
      </c>
      <c r="E112" s="82">
        <v>1.64</v>
      </c>
      <c r="F112" s="82">
        <v>-9.2E-5</v>
      </c>
      <c r="G112" s="82">
        <v>2.38</v>
      </c>
      <c r="H112" s="82">
        <v>6.2E-2</v>
      </c>
      <c r="I112" s="82">
        <v>0.56999999999999995</v>
      </c>
      <c r="J112" s="82">
        <v>1.82</v>
      </c>
      <c r="K112" s="82">
        <v>0.11899999999999999</v>
      </c>
      <c r="L112" s="82">
        <v>15.3</v>
      </c>
      <c r="M112" s="82">
        <v>5.4</v>
      </c>
      <c r="N112" s="82">
        <v>66.599999999999994</v>
      </c>
      <c r="O112" s="82">
        <v>27.1</v>
      </c>
      <c r="P112" s="82">
        <v>121</v>
      </c>
      <c r="Q112" s="82">
        <v>246</v>
      </c>
      <c r="R112" s="82">
        <v>48.7</v>
      </c>
      <c r="S112" s="82">
        <v>11100</v>
      </c>
      <c r="T112" s="82">
        <v>3.6749999999999998</v>
      </c>
      <c r="U112" s="82">
        <v>68</v>
      </c>
      <c r="V112" s="82">
        <v>186</v>
      </c>
    </row>
    <row r="113" spans="1:22">
      <c r="A113" s="82" t="s">
        <v>160</v>
      </c>
      <c r="B113" s="82">
        <v>-800</v>
      </c>
      <c r="C113" s="82">
        <v>-5</v>
      </c>
      <c r="D113" s="82">
        <v>1200</v>
      </c>
      <c r="E113" s="82">
        <v>1.1599999999999999</v>
      </c>
      <c r="F113" s="82">
        <v>3.4000000000000002E-2</v>
      </c>
      <c r="G113" s="82">
        <v>2.08</v>
      </c>
      <c r="H113" s="82">
        <v>0.14199999999999999</v>
      </c>
      <c r="I113" s="82">
        <v>1.83</v>
      </c>
      <c r="J113" s="82">
        <v>4.09</v>
      </c>
      <c r="K113" s="82">
        <v>0.23100000000000001</v>
      </c>
      <c r="L113" s="82">
        <v>25.3</v>
      </c>
      <c r="M113" s="82">
        <v>8.6</v>
      </c>
      <c r="N113" s="82">
        <v>107</v>
      </c>
      <c r="O113" s="82">
        <v>39.9</v>
      </c>
      <c r="P113" s="82">
        <v>178</v>
      </c>
      <c r="Q113" s="82">
        <v>349</v>
      </c>
      <c r="R113" s="82">
        <v>63.2</v>
      </c>
      <c r="S113" s="82">
        <v>9000</v>
      </c>
      <c r="T113" s="82">
        <v>3.375</v>
      </c>
      <c r="U113" s="82">
        <v>83</v>
      </c>
      <c r="V113" s="82">
        <v>188</v>
      </c>
    </row>
    <row r="114" spans="1:22">
      <c r="A114" s="82" t="s">
        <v>44</v>
      </c>
      <c r="B114" s="82">
        <v>-2100</v>
      </c>
      <c r="C114" s="82">
        <v>-9</v>
      </c>
      <c r="D114" s="82">
        <v>708</v>
      </c>
      <c r="E114" s="82">
        <v>1.5</v>
      </c>
      <c r="F114" s="82">
        <v>7.4999999999999997E-2</v>
      </c>
      <c r="G114" s="82">
        <v>1.9</v>
      </c>
      <c r="H114" s="82">
        <v>4.5999999999999999E-2</v>
      </c>
      <c r="I114" s="82">
        <v>0.66</v>
      </c>
      <c r="J114" s="82">
        <v>1.69</v>
      </c>
      <c r="K114" s="82">
        <v>0.11</v>
      </c>
      <c r="L114" s="82">
        <v>11.9</v>
      </c>
      <c r="M114" s="82">
        <v>4.41</v>
      </c>
      <c r="N114" s="82">
        <v>57.6</v>
      </c>
      <c r="O114" s="82">
        <v>23.4</v>
      </c>
      <c r="P114" s="82">
        <v>110.3</v>
      </c>
      <c r="Q114" s="82">
        <v>240</v>
      </c>
      <c r="R114" s="82">
        <v>46.6</v>
      </c>
      <c r="S114" s="82">
        <v>9010</v>
      </c>
      <c r="T114" s="82">
        <v>2.85</v>
      </c>
      <c r="U114" s="82">
        <v>51</v>
      </c>
      <c r="V114" s="82">
        <v>175</v>
      </c>
    </row>
    <row r="115" spans="1:22">
      <c r="A115" s="82" t="s">
        <v>43</v>
      </c>
      <c r="B115" s="82">
        <v>-1800</v>
      </c>
      <c r="C115" s="82">
        <v>-11</v>
      </c>
      <c r="D115" s="82">
        <v>1190</v>
      </c>
      <c r="E115" s="82">
        <v>1.71</v>
      </c>
      <c r="F115" s="82">
        <v>1.2999999999999999E-2</v>
      </c>
      <c r="G115" s="82">
        <v>3.29</v>
      </c>
      <c r="H115" s="82">
        <v>4.3999999999999997E-2</v>
      </c>
      <c r="I115" s="82">
        <v>0.85</v>
      </c>
      <c r="J115" s="82">
        <v>3.3</v>
      </c>
      <c r="K115" s="82">
        <v>0.22600000000000001</v>
      </c>
      <c r="L115" s="82">
        <v>19.8</v>
      </c>
      <c r="M115" s="82">
        <v>8.01</v>
      </c>
      <c r="N115" s="82">
        <v>98</v>
      </c>
      <c r="O115" s="82">
        <v>39.9</v>
      </c>
      <c r="P115" s="82">
        <v>186</v>
      </c>
      <c r="Q115" s="82">
        <v>357</v>
      </c>
      <c r="R115" s="82">
        <v>68.5</v>
      </c>
      <c r="S115" s="82">
        <v>9900</v>
      </c>
      <c r="T115" s="82">
        <v>3.55</v>
      </c>
      <c r="U115" s="82">
        <v>75</v>
      </c>
      <c r="V115" s="82">
        <v>179</v>
      </c>
    </row>
    <row r="116" spans="1:22">
      <c r="A116" s="82" t="s">
        <v>42</v>
      </c>
      <c r="B116" s="82">
        <v>-100</v>
      </c>
      <c r="C116" s="82">
        <v>-37</v>
      </c>
      <c r="D116" s="82">
        <v>815</v>
      </c>
      <c r="E116" s="82">
        <v>1.98</v>
      </c>
      <c r="F116" s="82">
        <v>2.21</v>
      </c>
      <c r="G116" s="82">
        <v>8.6</v>
      </c>
      <c r="H116" s="82">
        <v>0.82</v>
      </c>
      <c r="I116" s="82">
        <v>4.9000000000000004</v>
      </c>
      <c r="J116" s="82">
        <v>2.39</v>
      </c>
      <c r="K116" s="82">
        <v>0.14799999999999999</v>
      </c>
      <c r="L116" s="82">
        <v>13</v>
      </c>
      <c r="M116" s="82">
        <v>5.05</v>
      </c>
      <c r="N116" s="82">
        <v>62.9</v>
      </c>
      <c r="O116" s="82">
        <v>26.5</v>
      </c>
      <c r="P116" s="82">
        <v>125</v>
      </c>
      <c r="Q116" s="82">
        <v>271</v>
      </c>
      <c r="R116" s="82">
        <v>55.9</v>
      </c>
      <c r="S116" s="82">
        <v>11500</v>
      </c>
      <c r="T116" s="82">
        <v>6.4249999999999998</v>
      </c>
      <c r="U116" s="82">
        <v>125</v>
      </c>
      <c r="V116" s="82">
        <v>330</v>
      </c>
    </row>
    <row r="117" spans="1:22">
      <c r="A117" s="82" t="s">
        <v>41</v>
      </c>
      <c r="B117" s="82">
        <v>-1900</v>
      </c>
      <c r="C117" s="82">
        <v>3</v>
      </c>
      <c r="D117" s="82">
        <v>3850</v>
      </c>
      <c r="E117" s="82">
        <v>2.99</v>
      </c>
      <c r="F117" s="82">
        <v>5.1999999999999998E-2</v>
      </c>
      <c r="G117" s="82">
        <v>5.59</v>
      </c>
      <c r="H117" s="82">
        <v>0.47</v>
      </c>
      <c r="I117" s="82">
        <v>7.6</v>
      </c>
      <c r="J117" s="82">
        <v>18.2</v>
      </c>
      <c r="K117" s="82">
        <v>1.01</v>
      </c>
      <c r="L117" s="82">
        <v>97</v>
      </c>
      <c r="M117" s="82">
        <v>34.299999999999997</v>
      </c>
      <c r="N117" s="82">
        <v>377</v>
      </c>
      <c r="O117" s="82">
        <v>137</v>
      </c>
      <c r="P117" s="82">
        <v>563</v>
      </c>
      <c r="Q117" s="82">
        <v>980</v>
      </c>
      <c r="R117" s="82">
        <v>175</v>
      </c>
      <c r="S117" s="82">
        <v>11200</v>
      </c>
      <c r="T117" s="82">
        <v>9.6750000000000007</v>
      </c>
      <c r="U117" s="82">
        <v>335</v>
      </c>
      <c r="V117" s="82">
        <v>476</v>
      </c>
    </row>
    <row r="118" spans="1:22">
      <c r="A118" s="82" t="s">
        <v>40</v>
      </c>
      <c r="B118" s="82">
        <v>800</v>
      </c>
      <c r="C118" s="82">
        <v>13</v>
      </c>
      <c r="D118" s="82">
        <v>1010</v>
      </c>
      <c r="E118" s="82">
        <v>1.1399999999999999</v>
      </c>
      <c r="F118" s="82">
        <v>0.14000000000000001</v>
      </c>
      <c r="G118" s="82">
        <v>2.25</v>
      </c>
      <c r="H118" s="82">
        <v>0.09</v>
      </c>
      <c r="I118" s="82">
        <v>1.88</v>
      </c>
      <c r="J118" s="82">
        <v>4.5</v>
      </c>
      <c r="K118" s="82">
        <v>0.183</v>
      </c>
      <c r="L118" s="82">
        <v>20.9</v>
      </c>
      <c r="M118" s="82">
        <v>7.46</v>
      </c>
      <c r="N118" s="82">
        <v>89</v>
      </c>
      <c r="O118" s="82">
        <v>34.4</v>
      </c>
      <c r="P118" s="82">
        <v>154</v>
      </c>
      <c r="Q118" s="82">
        <v>291</v>
      </c>
      <c r="R118" s="82">
        <v>55.8</v>
      </c>
      <c r="S118" s="82">
        <v>9600</v>
      </c>
      <c r="T118" s="82">
        <v>2.7749999999999999</v>
      </c>
      <c r="U118" s="82">
        <v>65</v>
      </c>
      <c r="V118" s="82">
        <v>157</v>
      </c>
    </row>
    <row r="119" spans="1:22" s="83" customFormat="1">
      <c r="A119" s="82" t="s">
        <v>39</v>
      </c>
      <c r="B119" s="82">
        <v>-3900</v>
      </c>
      <c r="C119" s="82">
        <v>2</v>
      </c>
      <c r="D119" s="82">
        <v>910</v>
      </c>
      <c r="E119" s="82">
        <v>1.61</v>
      </c>
      <c r="F119" s="82">
        <v>2.5000000000000001E-2</v>
      </c>
      <c r="G119" s="82">
        <v>2.0299999999999998</v>
      </c>
      <c r="H119" s="82">
        <v>3.5000000000000001E-3</v>
      </c>
      <c r="I119" s="82">
        <v>0.72</v>
      </c>
      <c r="J119" s="82">
        <v>1.94</v>
      </c>
      <c r="K119" s="82">
        <v>6.6000000000000003E-2</v>
      </c>
      <c r="L119" s="82">
        <v>16.7</v>
      </c>
      <c r="M119" s="82">
        <v>6.3</v>
      </c>
      <c r="N119" s="82">
        <v>73.900000000000006</v>
      </c>
      <c r="O119" s="82">
        <v>30.5</v>
      </c>
      <c r="P119" s="82">
        <v>138</v>
      </c>
      <c r="Q119" s="82">
        <v>278</v>
      </c>
      <c r="R119" s="82">
        <v>54.6</v>
      </c>
      <c r="S119" s="82">
        <v>12300</v>
      </c>
      <c r="T119" s="82">
        <v>3.375</v>
      </c>
      <c r="U119" s="82">
        <v>49</v>
      </c>
      <c r="V119" s="82">
        <v>142</v>
      </c>
    </row>
    <row r="120" spans="1:22" s="83" customForma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1:22" ht="18.2" customHeight="1">
      <c r="A121" s="28" t="s">
        <v>202</v>
      </c>
    </row>
    <row r="122" spans="1:22">
      <c r="A122" s="82" t="s">
        <v>31</v>
      </c>
      <c r="B122" s="82">
        <v>-6300</v>
      </c>
      <c r="C122" s="82">
        <v>-25</v>
      </c>
      <c r="D122" s="82">
        <v>2220</v>
      </c>
      <c r="E122" s="82">
        <v>8.6</v>
      </c>
      <c r="F122" s="82">
        <v>0.47</v>
      </c>
      <c r="G122" s="82">
        <v>12</v>
      </c>
      <c r="H122" s="82">
        <v>0.3</v>
      </c>
      <c r="I122" s="82">
        <v>3.9</v>
      </c>
      <c r="J122" s="82">
        <v>8.3000000000000007</v>
      </c>
      <c r="K122" s="82">
        <v>0.25</v>
      </c>
      <c r="L122" s="82">
        <v>44.6</v>
      </c>
      <c r="M122" s="82">
        <v>17.5</v>
      </c>
      <c r="N122" s="82">
        <v>214</v>
      </c>
      <c r="O122" s="82">
        <v>78</v>
      </c>
      <c r="P122" s="82">
        <v>340</v>
      </c>
      <c r="Q122" s="82">
        <v>585</v>
      </c>
      <c r="R122" s="82">
        <v>110</v>
      </c>
      <c r="S122" s="82">
        <v>8300</v>
      </c>
      <c r="T122" s="82">
        <v>18</v>
      </c>
      <c r="U122" s="82">
        <v>437</v>
      </c>
      <c r="V122" s="82">
        <v>776</v>
      </c>
    </row>
    <row r="123" spans="1:22">
      <c r="A123" s="82" t="s">
        <v>162</v>
      </c>
      <c r="B123" s="82">
        <v>13000</v>
      </c>
      <c r="C123" s="82">
        <v>2</v>
      </c>
      <c r="D123" s="82">
        <v>2910</v>
      </c>
      <c r="E123" s="82">
        <v>23.4</v>
      </c>
      <c r="F123" s="82">
        <v>1.1399999999999999</v>
      </c>
      <c r="G123" s="82">
        <v>10.8</v>
      </c>
      <c r="H123" s="82">
        <v>0.71</v>
      </c>
      <c r="I123" s="82">
        <v>4.18</v>
      </c>
      <c r="J123" s="82">
        <v>5.5</v>
      </c>
      <c r="K123" s="82">
        <v>0.22</v>
      </c>
      <c r="L123" s="82">
        <v>37.5</v>
      </c>
      <c r="M123" s="82">
        <v>18.3</v>
      </c>
      <c r="N123" s="82">
        <v>246</v>
      </c>
      <c r="O123" s="82">
        <v>104</v>
      </c>
      <c r="P123" s="82">
        <v>471</v>
      </c>
      <c r="Q123" s="82">
        <v>970</v>
      </c>
      <c r="R123" s="82">
        <v>176</v>
      </c>
      <c r="S123" s="82">
        <v>11400</v>
      </c>
      <c r="T123" s="82">
        <v>45</v>
      </c>
      <c r="U123" s="82">
        <v>402</v>
      </c>
      <c r="V123" s="82">
        <v>1960</v>
      </c>
    </row>
    <row r="124" spans="1:22">
      <c r="A124" s="82" t="s">
        <v>30</v>
      </c>
      <c r="B124" s="82">
        <v>56000</v>
      </c>
      <c r="C124" s="82">
        <v>36</v>
      </c>
      <c r="D124" s="82">
        <v>3270</v>
      </c>
      <c r="E124" s="82">
        <v>3.89</v>
      </c>
      <c r="F124" s="82">
        <v>4.3</v>
      </c>
      <c r="G124" s="82">
        <v>25.1</v>
      </c>
      <c r="H124" s="82">
        <v>4.5999999999999996</v>
      </c>
      <c r="I124" s="82">
        <v>30</v>
      </c>
      <c r="J124" s="82">
        <v>26</v>
      </c>
      <c r="K124" s="82">
        <v>0.77</v>
      </c>
      <c r="L124" s="82">
        <v>87</v>
      </c>
      <c r="M124" s="82">
        <v>28</v>
      </c>
      <c r="N124" s="82">
        <v>321</v>
      </c>
      <c r="O124" s="82">
        <v>115</v>
      </c>
      <c r="P124" s="82">
        <v>467</v>
      </c>
      <c r="Q124" s="82">
        <v>769</v>
      </c>
      <c r="R124" s="82">
        <v>142</v>
      </c>
      <c r="S124" s="82">
        <v>8900</v>
      </c>
      <c r="T124" s="82">
        <v>9.6999999999999993</v>
      </c>
      <c r="U124" s="82">
        <v>208</v>
      </c>
      <c r="V124" s="82">
        <v>514</v>
      </c>
    </row>
    <row r="125" spans="1:22">
      <c r="A125" s="82" t="s">
        <v>29</v>
      </c>
      <c r="B125" s="82">
        <v>-60000</v>
      </c>
      <c r="C125" s="82">
        <v>0</v>
      </c>
      <c r="D125" s="82">
        <v>2400</v>
      </c>
      <c r="E125" s="82">
        <v>5.63</v>
      </c>
      <c r="F125" s="82">
        <v>0.11799999999999999</v>
      </c>
      <c r="G125" s="82">
        <v>5.81</v>
      </c>
      <c r="H125" s="82">
        <v>0.14899999999999999</v>
      </c>
      <c r="I125" s="82">
        <v>0.72</v>
      </c>
      <c r="J125" s="82">
        <v>3.95</v>
      </c>
      <c r="K125" s="82">
        <v>-3.26E-5</v>
      </c>
      <c r="L125" s="82">
        <v>34.4</v>
      </c>
      <c r="M125" s="82">
        <v>15.3</v>
      </c>
      <c r="N125" s="82">
        <v>199</v>
      </c>
      <c r="O125" s="82">
        <v>81.400000000000006</v>
      </c>
      <c r="P125" s="82">
        <v>388</v>
      </c>
      <c r="Q125" s="82">
        <v>716</v>
      </c>
      <c r="R125" s="82">
        <v>141</v>
      </c>
      <c r="S125" s="82">
        <v>10900</v>
      </c>
      <c r="T125" s="82">
        <v>15.55</v>
      </c>
      <c r="U125" s="82">
        <v>209</v>
      </c>
      <c r="V125" s="82">
        <v>685</v>
      </c>
    </row>
    <row r="126" spans="1:22">
      <c r="A126" s="82" t="s">
        <v>28</v>
      </c>
      <c r="B126" s="82">
        <v>-20000</v>
      </c>
      <c r="C126" s="82">
        <v>40</v>
      </c>
      <c r="D126" s="82">
        <v>1150</v>
      </c>
      <c r="E126" s="82">
        <v>1.65</v>
      </c>
      <c r="F126" s="82">
        <v>4.8000000000000001E-2</v>
      </c>
      <c r="G126" s="82">
        <v>2.14</v>
      </c>
      <c r="H126" s="82">
        <v>0.14399999999999999</v>
      </c>
      <c r="I126" s="82">
        <v>2.27</v>
      </c>
      <c r="J126" s="82">
        <v>6</v>
      </c>
      <c r="K126" s="82">
        <v>0.31</v>
      </c>
      <c r="L126" s="82">
        <v>27</v>
      </c>
      <c r="M126" s="82">
        <v>10.199999999999999</v>
      </c>
      <c r="N126" s="82">
        <v>111</v>
      </c>
      <c r="O126" s="82">
        <v>39.5</v>
      </c>
      <c r="P126" s="82">
        <v>167</v>
      </c>
      <c r="Q126" s="82">
        <v>294</v>
      </c>
      <c r="R126" s="82">
        <v>55.6</v>
      </c>
      <c r="S126" s="82">
        <v>8600</v>
      </c>
      <c r="T126" s="82">
        <v>2.85</v>
      </c>
      <c r="U126" s="82">
        <v>49</v>
      </c>
      <c r="V126" s="82">
        <v>131</v>
      </c>
    </row>
    <row r="127" spans="1:22">
      <c r="A127" s="82" t="s">
        <v>27</v>
      </c>
      <c r="B127" s="82">
        <v>-48000</v>
      </c>
      <c r="C127" s="82">
        <v>-1</v>
      </c>
      <c r="D127" s="82">
        <v>2250</v>
      </c>
      <c r="E127" s="82">
        <v>5.7</v>
      </c>
      <c r="F127" s="82">
        <v>1.05</v>
      </c>
      <c r="G127" s="82">
        <v>9.6999999999999993</v>
      </c>
      <c r="H127" s="82">
        <v>0.44</v>
      </c>
      <c r="I127" s="82">
        <v>6.2</v>
      </c>
      <c r="J127" s="82">
        <v>6.9</v>
      </c>
      <c r="K127" s="82">
        <v>0.186</v>
      </c>
      <c r="L127" s="82">
        <v>44.5</v>
      </c>
      <c r="M127" s="82">
        <v>16.399999999999999</v>
      </c>
      <c r="N127" s="82">
        <v>204</v>
      </c>
      <c r="O127" s="82">
        <v>74</v>
      </c>
      <c r="P127" s="82">
        <v>338</v>
      </c>
      <c r="Q127" s="82">
        <v>590</v>
      </c>
      <c r="R127" s="82">
        <v>108</v>
      </c>
      <c r="S127" s="82">
        <v>8500</v>
      </c>
      <c r="T127" s="82">
        <v>10.675000000000001</v>
      </c>
      <c r="U127" s="82">
        <v>244</v>
      </c>
      <c r="V127" s="82">
        <v>505</v>
      </c>
    </row>
    <row r="128" spans="1:22">
      <c r="A128" s="82" t="s">
        <v>26</v>
      </c>
      <c r="B128" s="82">
        <v>-150000</v>
      </c>
      <c r="C128" s="82">
        <v>55</v>
      </c>
      <c r="D128" s="82">
        <v>3160</v>
      </c>
      <c r="E128" s="82">
        <v>5.0999999999999996</v>
      </c>
      <c r="F128" s="82">
        <v>5.3</v>
      </c>
      <c r="G128" s="82">
        <v>20.2</v>
      </c>
      <c r="H128" s="82">
        <v>2.2999999999999998</v>
      </c>
      <c r="I128" s="82">
        <v>13.3</v>
      </c>
      <c r="J128" s="82">
        <v>12.4</v>
      </c>
      <c r="K128" s="82">
        <v>0.38</v>
      </c>
      <c r="L128" s="82">
        <v>68</v>
      </c>
      <c r="M128" s="82">
        <v>26.2</v>
      </c>
      <c r="N128" s="82">
        <v>307</v>
      </c>
      <c r="O128" s="82">
        <v>111</v>
      </c>
      <c r="P128" s="82">
        <v>460</v>
      </c>
      <c r="Q128" s="82">
        <v>780</v>
      </c>
      <c r="R128" s="82">
        <v>142</v>
      </c>
      <c r="S128" s="82">
        <v>10200</v>
      </c>
      <c r="T128" s="82">
        <v>11.1</v>
      </c>
      <c r="U128" s="82">
        <v>210</v>
      </c>
      <c r="V128" s="82">
        <v>460</v>
      </c>
    </row>
    <row r="129" spans="1:22">
      <c r="A129" s="82" t="s">
        <v>25</v>
      </c>
      <c r="B129" s="82">
        <v>16000</v>
      </c>
      <c r="C129" s="82">
        <v>3</v>
      </c>
      <c r="D129" s="82">
        <v>3150</v>
      </c>
      <c r="E129" s="82">
        <v>3.64</v>
      </c>
      <c r="F129" s="82">
        <v>6.2E-2</v>
      </c>
      <c r="G129" s="82">
        <v>5.35</v>
      </c>
      <c r="H129" s="82">
        <v>0.29299999999999998</v>
      </c>
      <c r="I129" s="82">
        <v>4.8</v>
      </c>
      <c r="J129" s="82">
        <v>12.7</v>
      </c>
      <c r="K129" s="82">
        <v>0.77</v>
      </c>
      <c r="L129" s="82">
        <v>81</v>
      </c>
      <c r="M129" s="82">
        <v>27.7</v>
      </c>
      <c r="N129" s="82">
        <v>334</v>
      </c>
      <c r="O129" s="82">
        <v>119</v>
      </c>
      <c r="P129" s="82">
        <v>494</v>
      </c>
      <c r="Q129" s="82">
        <v>850</v>
      </c>
      <c r="R129" s="82">
        <v>163</v>
      </c>
      <c r="S129" s="82">
        <v>9100</v>
      </c>
      <c r="T129" s="82">
        <v>10.75</v>
      </c>
      <c r="U129" s="82">
        <v>285</v>
      </c>
      <c r="V129" s="82">
        <v>535</v>
      </c>
    </row>
    <row r="130" spans="1:22" s="83" customFormat="1">
      <c r="A130" s="82" t="s">
        <v>163</v>
      </c>
      <c r="B130" s="82">
        <v>-2800</v>
      </c>
      <c r="C130" s="82">
        <v>64</v>
      </c>
      <c r="D130" s="82">
        <v>1870</v>
      </c>
      <c r="E130" s="82">
        <v>4.4000000000000004</v>
      </c>
      <c r="F130" s="82">
        <v>0.84</v>
      </c>
      <c r="G130" s="82">
        <v>6.4</v>
      </c>
      <c r="H130" s="82">
        <v>0.48</v>
      </c>
      <c r="I130" s="82">
        <v>3.39</v>
      </c>
      <c r="J130" s="82">
        <v>8.1999999999999993</v>
      </c>
      <c r="K130" s="82">
        <v>0.28000000000000003</v>
      </c>
      <c r="L130" s="82">
        <v>36.700000000000003</v>
      </c>
      <c r="M130" s="82">
        <v>13.4</v>
      </c>
      <c r="N130" s="82">
        <v>165</v>
      </c>
      <c r="O130" s="82">
        <v>63.7</v>
      </c>
      <c r="P130" s="82">
        <v>295</v>
      </c>
      <c r="Q130" s="82">
        <v>557</v>
      </c>
      <c r="R130" s="82">
        <v>97</v>
      </c>
      <c r="S130" s="82">
        <v>7700</v>
      </c>
      <c r="T130" s="82">
        <v>8.35</v>
      </c>
      <c r="U130" s="82">
        <v>209</v>
      </c>
      <c r="V130" s="82">
        <v>604</v>
      </c>
    </row>
    <row r="131" spans="1:22" s="83" customFormat="1">
      <c r="A131" s="82" t="s">
        <v>24</v>
      </c>
      <c r="B131" s="82">
        <v>3800</v>
      </c>
      <c r="C131" s="82">
        <v>15</v>
      </c>
      <c r="D131" s="82">
        <v>3170</v>
      </c>
      <c r="E131" s="82">
        <v>3.48</v>
      </c>
      <c r="F131" s="82">
        <v>2.8000000000000001E-2</v>
      </c>
      <c r="G131" s="82">
        <v>4.1500000000000004</v>
      </c>
      <c r="H131" s="82">
        <v>0.26900000000000002</v>
      </c>
      <c r="I131" s="82">
        <v>5.4</v>
      </c>
      <c r="J131" s="82">
        <v>12.2</v>
      </c>
      <c r="K131" s="82">
        <v>0.65</v>
      </c>
      <c r="L131" s="82">
        <v>78</v>
      </c>
      <c r="M131" s="82">
        <v>26.6</v>
      </c>
      <c r="N131" s="82">
        <v>311</v>
      </c>
      <c r="O131" s="82">
        <v>113</v>
      </c>
      <c r="P131" s="82">
        <v>470</v>
      </c>
      <c r="Q131" s="82">
        <v>786</v>
      </c>
      <c r="R131" s="82">
        <v>143</v>
      </c>
      <c r="S131" s="82">
        <v>9980</v>
      </c>
      <c r="T131" s="82">
        <v>7.5750000000000002</v>
      </c>
      <c r="U131" s="82">
        <v>292</v>
      </c>
      <c r="V131" s="82">
        <v>404</v>
      </c>
    </row>
    <row r="132" spans="1:22">
      <c r="A132" s="82" t="s">
        <v>23</v>
      </c>
      <c r="B132" s="82">
        <v>-1900</v>
      </c>
      <c r="C132" s="82">
        <v>3</v>
      </c>
      <c r="D132" s="82">
        <v>2170</v>
      </c>
      <c r="E132" s="82">
        <v>6.05</v>
      </c>
      <c r="F132" s="82">
        <v>0.55000000000000004</v>
      </c>
      <c r="G132" s="82">
        <v>7.16</v>
      </c>
      <c r="H132" s="82">
        <v>0.28100000000000003</v>
      </c>
      <c r="I132" s="82">
        <v>3.91</v>
      </c>
      <c r="J132" s="82">
        <v>6.3</v>
      </c>
      <c r="K132" s="82">
        <v>0.252</v>
      </c>
      <c r="L132" s="82">
        <v>42</v>
      </c>
      <c r="M132" s="82">
        <v>16.399999999999999</v>
      </c>
      <c r="N132" s="82">
        <v>202</v>
      </c>
      <c r="O132" s="82">
        <v>77.3</v>
      </c>
      <c r="P132" s="82">
        <v>333</v>
      </c>
      <c r="Q132" s="82">
        <v>600</v>
      </c>
      <c r="R132" s="82">
        <v>111</v>
      </c>
      <c r="S132" s="82">
        <v>8730</v>
      </c>
      <c r="T132" s="82">
        <v>12.65</v>
      </c>
      <c r="U132" s="82">
        <v>291</v>
      </c>
      <c r="V132" s="82">
        <v>662</v>
      </c>
    </row>
    <row r="133" spans="1:22">
      <c r="A133" s="82" t="s">
        <v>164</v>
      </c>
      <c r="B133" s="82">
        <v>-20000</v>
      </c>
      <c r="C133" s="82">
        <v>19</v>
      </c>
      <c r="D133" s="82">
        <v>4890</v>
      </c>
      <c r="E133" s="82">
        <v>7.3</v>
      </c>
      <c r="F133" s="82">
        <v>6.9000000000000006E-2</v>
      </c>
      <c r="G133" s="82">
        <v>2.4</v>
      </c>
      <c r="H133" s="82">
        <v>0.22</v>
      </c>
      <c r="I133" s="82">
        <v>1.76</v>
      </c>
      <c r="J133" s="82">
        <v>6.3</v>
      </c>
      <c r="K133" s="82">
        <v>-2.44E-5</v>
      </c>
      <c r="L133" s="82">
        <v>63</v>
      </c>
      <c r="M133" s="82">
        <v>30.6</v>
      </c>
      <c r="N133" s="82">
        <v>427</v>
      </c>
      <c r="O133" s="82">
        <v>164</v>
      </c>
      <c r="P133" s="82">
        <v>720</v>
      </c>
      <c r="Q133" s="82">
        <v>1420</v>
      </c>
      <c r="R133" s="82">
        <v>259</v>
      </c>
      <c r="S133" s="82">
        <v>12600</v>
      </c>
      <c r="T133" s="82">
        <v>48</v>
      </c>
      <c r="U133" s="82">
        <v>434</v>
      </c>
      <c r="V133" s="82">
        <v>3632</v>
      </c>
    </row>
    <row r="134" spans="1:22">
      <c r="A134" s="82" t="s">
        <v>22</v>
      </c>
      <c r="B134" s="82">
        <v>-9100</v>
      </c>
      <c r="C134" s="82">
        <v>43</v>
      </c>
      <c r="D134" s="82">
        <v>1790</v>
      </c>
      <c r="E134" s="82">
        <v>5.4</v>
      </c>
      <c r="F134" s="82">
        <v>4.9000000000000004</v>
      </c>
      <c r="G134" s="82">
        <v>17.5</v>
      </c>
      <c r="H134" s="82">
        <v>1.98</v>
      </c>
      <c r="I134" s="82">
        <v>12.6</v>
      </c>
      <c r="J134" s="82">
        <v>6.8</v>
      </c>
      <c r="K134" s="82">
        <v>0.158</v>
      </c>
      <c r="L134" s="82">
        <v>37.6</v>
      </c>
      <c r="M134" s="82">
        <v>13.4</v>
      </c>
      <c r="N134" s="82">
        <v>165</v>
      </c>
      <c r="O134" s="82">
        <v>63.8</v>
      </c>
      <c r="P134" s="82">
        <v>274</v>
      </c>
      <c r="Q134" s="82">
        <v>507</v>
      </c>
      <c r="R134" s="82">
        <v>94</v>
      </c>
      <c r="S134" s="82">
        <v>8320</v>
      </c>
      <c r="T134" s="82">
        <v>11.2</v>
      </c>
      <c r="U134" s="82">
        <v>173</v>
      </c>
      <c r="V134" s="82">
        <v>478</v>
      </c>
    </row>
    <row r="135" spans="1:22">
      <c r="A135" s="82" t="s">
        <v>21</v>
      </c>
      <c r="B135" s="82">
        <v>-17700</v>
      </c>
      <c r="C135" s="82">
        <v>-4</v>
      </c>
      <c r="D135" s="82">
        <v>2680</v>
      </c>
      <c r="E135" s="82">
        <v>9.6999999999999993</v>
      </c>
      <c r="F135" s="82">
        <v>1.1599999999999999</v>
      </c>
      <c r="G135" s="82">
        <v>7.8</v>
      </c>
      <c r="H135" s="82">
        <v>0.75</v>
      </c>
      <c r="I135" s="82">
        <v>4.9000000000000004</v>
      </c>
      <c r="J135" s="82">
        <v>7.2</v>
      </c>
      <c r="K135" s="82">
        <v>0.19500000000000001</v>
      </c>
      <c r="L135" s="82">
        <v>43.5</v>
      </c>
      <c r="M135" s="82">
        <v>18.100000000000001</v>
      </c>
      <c r="N135" s="82">
        <v>233</v>
      </c>
      <c r="O135" s="82">
        <v>94.8</v>
      </c>
      <c r="P135" s="82">
        <v>437</v>
      </c>
      <c r="Q135" s="82">
        <v>840</v>
      </c>
      <c r="R135" s="82">
        <v>153</v>
      </c>
      <c r="S135" s="82">
        <v>13400</v>
      </c>
      <c r="T135" s="82">
        <v>30</v>
      </c>
      <c r="U135" s="82">
        <v>450</v>
      </c>
      <c r="V135" s="82">
        <v>1865</v>
      </c>
    </row>
    <row r="136" spans="1:22">
      <c r="A136" s="82" t="s">
        <v>20</v>
      </c>
      <c r="B136" s="82">
        <v>100</v>
      </c>
      <c r="C136" s="82">
        <v>-47</v>
      </c>
      <c r="D136" s="82">
        <v>2000</v>
      </c>
      <c r="E136" s="82">
        <v>4.4400000000000004</v>
      </c>
      <c r="F136" s="82">
        <v>0.10199999999999999</v>
      </c>
      <c r="G136" s="82">
        <v>4.3</v>
      </c>
      <c r="H136" s="82">
        <v>0.19900000000000001</v>
      </c>
      <c r="I136" s="82">
        <v>3.8</v>
      </c>
      <c r="J136" s="82">
        <v>7.32</v>
      </c>
      <c r="K136" s="82">
        <v>0.309</v>
      </c>
      <c r="L136" s="82">
        <v>44.1</v>
      </c>
      <c r="M136" s="82">
        <v>16.8</v>
      </c>
      <c r="N136" s="82">
        <v>191</v>
      </c>
      <c r="O136" s="82">
        <v>69.900000000000006</v>
      </c>
      <c r="P136" s="82">
        <v>305</v>
      </c>
      <c r="Q136" s="82">
        <v>532</v>
      </c>
      <c r="R136" s="82">
        <v>97.4</v>
      </c>
      <c r="S136" s="82">
        <v>10000</v>
      </c>
      <c r="T136" s="82">
        <v>10.025</v>
      </c>
      <c r="U136" s="82">
        <v>164</v>
      </c>
      <c r="V136" s="82">
        <v>532</v>
      </c>
    </row>
    <row r="137" spans="1:22">
      <c r="A137" s="82" t="s">
        <v>19</v>
      </c>
      <c r="B137" s="82">
        <v>-13600</v>
      </c>
      <c r="C137" s="82">
        <v>-9</v>
      </c>
      <c r="D137" s="82">
        <v>6890</v>
      </c>
      <c r="E137" s="82">
        <v>19.5</v>
      </c>
      <c r="F137" s="82">
        <v>1.44</v>
      </c>
      <c r="G137" s="82">
        <v>11.9</v>
      </c>
      <c r="H137" s="82">
        <v>1.92</v>
      </c>
      <c r="I137" s="82">
        <v>12.3</v>
      </c>
      <c r="J137" s="82">
        <v>16</v>
      </c>
      <c r="K137" s="82">
        <v>0.27</v>
      </c>
      <c r="L137" s="82">
        <v>87</v>
      </c>
      <c r="M137" s="82">
        <v>42.9</v>
      </c>
      <c r="N137" s="82">
        <v>590</v>
      </c>
      <c r="O137" s="82">
        <v>237</v>
      </c>
      <c r="P137" s="82">
        <v>1110</v>
      </c>
      <c r="Q137" s="82">
        <v>2210</v>
      </c>
      <c r="R137" s="82">
        <v>400</v>
      </c>
      <c r="S137" s="82">
        <v>12600</v>
      </c>
      <c r="T137" s="82">
        <v>81.5</v>
      </c>
      <c r="U137" s="82">
        <v>688</v>
      </c>
      <c r="V137" s="82">
        <v>4662</v>
      </c>
    </row>
    <row r="138" spans="1:22">
      <c r="A138" s="82" t="s">
        <v>18</v>
      </c>
      <c r="B138" s="82">
        <v>2500</v>
      </c>
      <c r="C138" s="82">
        <v>-19</v>
      </c>
      <c r="D138" s="82">
        <v>957</v>
      </c>
      <c r="E138" s="82">
        <v>2.14</v>
      </c>
      <c r="F138" s="82">
        <v>2.5000000000000001E-2</v>
      </c>
      <c r="G138" s="82">
        <v>2.2200000000000002</v>
      </c>
      <c r="H138" s="82">
        <v>4.8000000000000001E-2</v>
      </c>
      <c r="I138" s="82">
        <v>0.54</v>
      </c>
      <c r="J138" s="82">
        <v>1.83</v>
      </c>
      <c r="K138" s="82">
        <v>2.5000000000000001E-2</v>
      </c>
      <c r="L138" s="82">
        <v>18</v>
      </c>
      <c r="M138" s="82">
        <v>6.8</v>
      </c>
      <c r="N138" s="82">
        <v>84</v>
      </c>
      <c r="O138" s="82">
        <v>33.4</v>
      </c>
      <c r="P138" s="82">
        <v>154</v>
      </c>
      <c r="Q138" s="82">
        <v>286</v>
      </c>
      <c r="R138" s="82">
        <v>55</v>
      </c>
      <c r="S138" s="82">
        <v>8930</v>
      </c>
      <c r="T138" s="82">
        <v>5.35</v>
      </c>
      <c r="U138" s="82">
        <v>67</v>
      </c>
      <c r="V138" s="82">
        <v>236</v>
      </c>
    </row>
    <row r="139" spans="1:22">
      <c r="A139" s="82" t="s">
        <v>17</v>
      </c>
      <c r="B139" s="82">
        <v>-2200</v>
      </c>
      <c r="C139" s="82">
        <v>-6</v>
      </c>
      <c r="D139" s="82">
        <v>3880</v>
      </c>
      <c r="E139" s="82">
        <v>4.1500000000000004</v>
      </c>
      <c r="F139" s="82">
        <v>0.21</v>
      </c>
      <c r="G139" s="82">
        <v>9.1999999999999993</v>
      </c>
      <c r="H139" s="82">
        <v>0.6</v>
      </c>
      <c r="I139" s="82">
        <v>11.5</v>
      </c>
      <c r="J139" s="82">
        <v>19.100000000000001</v>
      </c>
      <c r="K139" s="82">
        <v>0.66</v>
      </c>
      <c r="L139" s="82">
        <v>109</v>
      </c>
      <c r="M139" s="82">
        <v>38.799999999999997</v>
      </c>
      <c r="N139" s="82">
        <v>425</v>
      </c>
      <c r="O139" s="82">
        <v>138</v>
      </c>
      <c r="P139" s="82">
        <v>547</v>
      </c>
      <c r="Q139" s="82">
        <v>860</v>
      </c>
      <c r="R139" s="82">
        <v>145</v>
      </c>
      <c r="S139" s="82">
        <v>9000</v>
      </c>
      <c r="T139" s="82">
        <v>13.8</v>
      </c>
      <c r="U139" s="82">
        <v>360</v>
      </c>
      <c r="V139" s="82">
        <v>701</v>
      </c>
    </row>
    <row r="140" spans="1:22">
      <c r="A140" s="82" t="s">
        <v>16</v>
      </c>
      <c r="B140" s="82">
        <v>-25000</v>
      </c>
      <c r="C140" s="82">
        <v>32</v>
      </c>
      <c r="D140" s="82">
        <v>1770</v>
      </c>
      <c r="E140" s="82">
        <v>3.77</v>
      </c>
      <c r="F140" s="82">
        <v>10.7</v>
      </c>
      <c r="G140" s="82">
        <v>32.9</v>
      </c>
      <c r="H140" s="82">
        <v>4.16</v>
      </c>
      <c r="I140" s="82">
        <v>23</v>
      </c>
      <c r="J140" s="82">
        <v>11.1</v>
      </c>
      <c r="K140" s="82">
        <v>0.224</v>
      </c>
      <c r="L140" s="82">
        <v>37.700000000000003</v>
      </c>
      <c r="M140" s="82">
        <v>13.9</v>
      </c>
      <c r="N140" s="82">
        <v>159</v>
      </c>
      <c r="O140" s="82">
        <v>60.4</v>
      </c>
      <c r="P140" s="82">
        <v>268</v>
      </c>
      <c r="Q140" s="82">
        <v>505</v>
      </c>
      <c r="R140" s="82">
        <v>94</v>
      </c>
      <c r="S140" s="82">
        <v>11100</v>
      </c>
      <c r="T140" s="82">
        <v>9.1750000000000007</v>
      </c>
      <c r="U140" s="82">
        <v>129</v>
      </c>
      <c r="V140" s="82">
        <v>379</v>
      </c>
    </row>
    <row r="141" spans="1:22">
      <c r="A141" s="82" t="s">
        <v>15</v>
      </c>
      <c r="B141" s="82">
        <v>-16000</v>
      </c>
      <c r="C141" s="82">
        <v>24</v>
      </c>
      <c r="D141" s="82">
        <v>5680</v>
      </c>
      <c r="E141" s="82">
        <v>6.6</v>
      </c>
      <c r="F141" s="82">
        <v>0.123</v>
      </c>
      <c r="G141" s="82">
        <v>16.3</v>
      </c>
      <c r="H141" s="82">
        <v>1.1499999999999999</v>
      </c>
      <c r="I141" s="82">
        <v>17.7</v>
      </c>
      <c r="J141" s="82">
        <v>30.9</v>
      </c>
      <c r="K141" s="82">
        <v>0.75</v>
      </c>
      <c r="L141" s="82">
        <v>153</v>
      </c>
      <c r="M141" s="82">
        <v>52</v>
      </c>
      <c r="N141" s="82">
        <v>573</v>
      </c>
      <c r="O141" s="82">
        <v>201</v>
      </c>
      <c r="P141" s="82">
        <v>820</v>
      </c>
      <c r="Q141" s="82">
        <v>1340</v>
      </c>
      <c r="R141" s="82">
        <v>237</v>
      </c>
      <c r="S141" s="82">
        <v>11400</v>
      </c>
      <c r="T141" s="82">
        <v>11.55</v>
      </c>
      <c r="U141" s="82">
        <v>713</v>
      </c>
      <c r="V141" s="82">
        <v>606</v>
      </c>
    </row>
    <row r="142" spans="1:22">
      <c r="A142" s="82" t="s">
        <v>14</v>
      </c>
      <c r="B142" s="82">
        <v>40000</v>
      </c>
      <c r="C142" s="82">
        <v>12</v>
      </c>
      <c r="D142" s="82">
        <v>2780</v>
      </c>
      <c r="E142" s="82">
        <v>3.34</v>
      </c>
      <c r="F142" s="82">
        <v>0.14000000000000001</v>
      </c>
      <c r="G142" s="82">
        <v>6.58</v>
      </c>
      <c r="H142" s="82">
        <v>0.27600000000000002</v>
      </c>
      <c r="I142" s="82">
        <v>3.73</v>
      </c>
      <c r="J142" s="82">
        <v>9</v>
      </c>
      <c r="K142" s="82">
        <v>0.216</v>
      </c>
      <c r="L142" s="82">
        <v>54.2</v>
      </c>
      <c r="M142" s="82">
        <v>20.9</v>
      </c>
      <c r="N142" s="82">
        <v>259</v>
      </c>
      <c r="O142" s="82">
        <v>97</v>
      </c>
      <c r="P142" s="82">
        <v>416</v>
      </c>
      <c r="Q142" s="82">
        <v>724</v>
      </c>
      <c r="R142" s="82">
        <v>134</v>
      </c>
      <c r="S142" s="82">
        <v>8960</v>
      </c>
      <c r="T142" s="82">
        <v>11.425000000000001</v>
      </c>
      <c r="U142" s="82">
        <v>322</v>
      </c>
      <c r="V142" s="82">
        <v>794</v>
      </c>
    </row>
    <row r="143" spans="1:22">
      <c r="A143" s="82" t="s">
        <v>13</v>
      </c>
      <c r="B143" s="82">
        <v>-40000</v>
      </c>
      <c r="C143" s="82">
        <v>-7</v>
      </c>
      <c r="D143" s="82">
        <v>2060</v>
      </c>
      <c r="E143" s="82">
        <v>5.71</v>
      </c>
      <c r="F143" s="82">
        <v>4.5</v>
      </c>
      <c r="G143" s="82">
        <v>24.4</v>
      </c>
      <c r="H143" s="82">
        <v>3.1</v>
      </c>
      <c r="I143" s="82">
        <v>21.6</v>
      </c>
      <c r="J143" s="82">
        <v>13.4</v>
      </c>
      <c r="K143" s="82">
        <v>0.216</v>
      </c>
      <c r="L143" s="82">
        <v>46.5</v>
      </c>
      <c r="M143" s="82">
        <v>16.8</v>
      </c>
      <c r="N143" s="82">
        <v>201</v>
      </c>
      <c r="O143" s="82">
        <v>72.5</v>
      </c>
      <c r="P143" s="82">
        <v>320</v>
      </c>
      <c r="Q143" s="82">
        <v>569</v>
      </c>
      <c r="R143" s="82">
        <v>104</v>
      </c>
      <c r="S143" s="82">
        <v>9800</v>
      </c>
      <c r="T143" s="82">
        <v>11.55</v>
      </c>
      <c r="U143" s="82">
        <v>225</v>
      </c>
      <c r="V143" s="82">
        <v>604</v>
      </c>
    </row>
    <row r="144" spans="1:22">
      <c r="A144" s="82" t="s">
        <v>12</v>
      </c>
      <c r="B144" s="82">
        <v>-29000</v>
      </c>
      <c r="C144" s="82">
        <v>36</v>
      </c>
      <c r="D144" s="82">
        <v>1110</v>
      </c>
      <c r="E144" s="82">
        <v>7</v>
      </c>
      <c r="F144" s="82">
        <v>0.14899999999999999</v>
      </c>
      <c r="G144" s="82">
        <v>3.31</v>
      </c>
      <c r="H144" s="82">
        <v>8.7999999999999995E-2</v>
      </c>
      <c r="I144" s="82">
        <v>0.54</v>
      </c>
      <c r="J144" s="82">
        <v>1.34</v>
      </c>
      <c r="K144" s="82">
        <v>2.7E-2</v>
      </c>
      <c r="L144" s="82">
        <v>11.5</v>
      </c>
      <c r="M144" s="82">
        <v>5.6</v>
      </c>
      <c r="N144" s="82">
        <v>85</v>
      </c>
      <c r="O144" s="82">
        <v>36.4</v>
      </c>
      <c r="P144" s="82">
        <v>176</v>
      </c>
      <c r="Q144" s="82">
        <v>372</v>
      </c>
      <c r="R144" s="82">
        <v>72.900000000000006</v>
      </c>
      <c r="S144" s="82">
        <v>14500</v>
      </c>
      <c r="T144" s="82">
        <v>14.375</v>
      </c>
      <c r="U144" s="82">
        <v>74</v>
      </c>
      <c r="V144" s="82">
        <v>722</v>
      </c>
    </row>
    <row r="145" spans="1:22">
      <c r="A145" s="82" t="s">
        <v>11</v>
      </c>
      <c r="B145" s="82">
        <v>-90000</v>
      </c>
      <c r="C145" s="82">
        <v>46</v>
      </c>
      <c r="D145" s="82">
        <v>2020</v>
      </c>
      <c r="E145" s="82">
        <v>2.54</v>
      </c>
      <c r="F145" s="82">
        <v>0.06</v>
      </c>
      <c r="G145" s="82">
        <v>4.28</v>
      </c>
      <c r="H145" s="82">
        <v>3.7999999999999999E-2</v>
      </c>
      <c r="I145" s="82">
        <v>1.35</v>
      </c>
      <c r="J145" s="82">
        <v>5.7</v>
      </c>
      <c r="K145" s="82">
        <v>0.10100000000000001</v>
      </c>
      <c r="L145" s="82">
        <v>30.7</v>
      </c>
      <c r="M145" s="82">
        <v>13.4</v>
      </c>
      <c r="N145" s="82">
        <v>169</v>
      </c>
      <c r="O145" s="82">
        <v>69</v>
      </c>
      <c r="P145" s="82">
        <v>317</v>
      </c>
      <c r="Q145" s="82">
        <v>590</v>
      </c>
      <c r="R145" s="82">
        <v>106</v>
      </c>
      <c r="S145" s="82">
        <v>13700</v>
      </c>
      <c r="T145" s="82">
        <v>7.45</v>
      </c>
      <c r="U145" s="82">
        <v>87</v>
      </c>
      <c r="V145" s="82">
        <v>274</v>
      </c>
    </row>
    <row r="146" spans="1:22">
      <c r="A146" s="82" t="s">
        <v>10</v>
      </c>
      <c r="B146" s="82">
        <v>-19000</v>
      </c>
      <c r="C146" s="82">
        <v>-11</v>
      </c>
      <c r="D146" s="82">
        <v>5100</v>
      </c>
      <c r="E146" s="82">
        <v>7.17</v>
      </c>
      <c r="F146" s="82">
        <v>0.26900000000000002</v>
      </c>
      <c r="G146" s="82">
        <v>11.8</v>
      </c>
      <c r="H146" s="82">
        <v>0.53</v>
      </c>
      <c r="I146" s="82">
        <v>8.1999999999999993</v>
      </c>
      <c r="J146" s="82">
        <v>18.7</v>
      </c>
      <c r="K146" s="82">
        <v>1.19</v>
      </c>
      <c r="L146" s="82">
        <v>117</v>
      </c>
      <c r="M146" s="82">
        <v>42.1</v>
      </c>
      <c r="N146" s="82">
        <v>493</v>
      </c>
      <c r="O146" s="82">
        <v>178</v>
      </c>
      <c r="P146" s="82">
        <v>745</v>
      </c>
      <c r="Q146" s="82">
        <v>1210</v>
      </c>
      <c r="R146" s="82">
        <v>219</v>
      </c>
      <c r="S146" s="82">
        <v>10400</v>
      </c>
      <c r="T146" s="82">
        <v>17.774999999999999</v>
      </c>
      <c r="U146" s="82">
        <v>372</v>
      </c>
      <c r="V146" s="82">
        <v>805</v>
      </c>
    </row>
    <row r="147" spans="1:22">
      <c r="A147" s="82" t="s">
        <v>9</v>
      </c>
      <c r="B147" s="82">
        <v>-38000</v>
      </c>
      <c r="C147" s="82">
        <v>19</v>
      </c>
      <c r="D147" s="82">
        <v>1990</v>
      </c>
      <c r="E147" s="82">
        <v>2.83</v>
      </c>
      <c r="F147" s="82">
        <v>0.27</v>
      </c>
      <c r="G147" s="82">
        <v>4.7</v>
      </c>
      <c r="H147" s="82">
        <v>0.33</v>
      </c>
      <c r="I147" s="82">
        <v>5.4</v>
      </c>
      <c r="J147" s="82">
        <v>8</v>
      </c>
      <c r="K147" s="82">
        <v>0.4</v>
      </c>
      <c r="L147" s="82">
        <v>49.3</v>
      </c>
      <c r="M147" s="82">
        <v>16</v>
      </c>
      <c r="N147" s="82">
        <v>190</v>
      </c>
      <c r="O147" s="82">
        <v>72.099999999999994</v>
      </c>
      <c r="P147" s="82">
        <v>302</v>
      </c>
      <c r="Q147" s="82">
        <v>525</v>
      </c>
      <c r="R147" s="82">
        <v>98</v>
      </c>
      <c r="S147" s="82">
        <v>7820</v>
      </c>
      <c r="T147" s="82">
        <v>7.65</v>
      </c>
      <c r="U147" s="82">
        <v>135</v>
      </c>
      <c r="V147" s="82">
        <v>368</v>
      </c>
    </row>
    <row r="148" spans="1:22">
      <c r="A148" s="82" t="s">
        <v>8</v>
      </c>
      <c r="B148" s="82">
        <v>1500000</v>
      </c>
      <c r="C148" s="82">
        <v>44</v>
      </c>
      <c r="D148" s="82">
        <v>6340</v>
      </c>
      <c r="E148" s="82">
        <v>12.4</v>
      </c>
      <c r="F148" s="82">
        <v>22.7</v>
      </c>
      <c r="G148" s="82">
        <v>92</v>
      </c>
      <c r="H148" s="82">
        <v>13.7</v>
      </c>
      <c r="I148" s="82">
        <v>90</v>
      </c>
      <c r="J148" s="82">
        <v>57</v>
      </c>
      <c r="K148" s="82">
        <v>1.1499999999999999</v>
      </c>
      <c r="L148" s="82">
        <v>196</v>
      </c>
      <c r="M148" s="82">
        <v>62.9</v>
      </c>
      <c r="N148" s="82">
        <v>663</v>
      </c>
      <c r="O148" s="82">
        <v>229</v>
      </c>
      <c r="P148" s="82">
        <v>930</v>
      </c>
      <c r="Q148" s="82">
        <v>1500</v>
      </c>
      <c r="R148" s="82">
        <v>259</v>
      </c>
      <c r="S148" s="82">
        <v>9960</v>
      </c>
      <c r="T148" s="82">
        <v>25</v>
      </c>
      <c r="U148" s="82">
        <v>649</v>
      </c>
      <c r="V148" s="82">
        <v>1315</v>
      </c>
    </row>
    <row r="149" spans="1:22">
      <c r="A149" s="82" t="s">
        <v>7</v>
      </c>
      <c r="B149" s="82">
        <v>0</v>
      </c>
      <c r="C149" s="82">
        <v>36</v>
      </c>
      <c r="D149" s="82">
        <v>2140</v>
      </c>
      <c r="E149" s="82">
        <v>1.7</v>
      </c>
      <c r="F149" s="82">
        <v>0.54</v>
      </c>
      <c r="G149" s="82">
        <v>4.62</v>
      </c>
      <c r="H149" s="82">
        <v>0.41</v>
      </c>
      <c r="I149" s="82">
        <v>5.2</v>
      </c>
      <c r="J149" s="82">
        <v>7.1</v>
      </c>
      <c r="K149" s="82">
        <v>0.24199999999999999</v>
      </c>
      <c r="L149" s="82">
        <v>44.4</v>
      </c>
      <c r="M149" s="82">
        <v>15.9</v>
      </c>
      <c r="N149" s="82">
        <v>197</v>
      </c>
      <c r="O149" s="82">
        <v>74</v>
      </c>
      <c r="P149" s="82">
        <v>324</v>
      </c>
      <c r="Q149" s="82">
        <v>572</v>
      </c>
      <c r="R149" s="82">
        <v>109</v>
      </c>
      <c r="S149" s="82">
        <v>9200</v>
      </c>
      <c r="T149" s="82">
        <v>9.625</v>
      </c>
      <c r="U149" s="82">
        <v>167</v>
      </c>
      <c r="V149" s="82">
        <v>262</v>
      </c>
    </row>
    <row r="150" spans="1:22">
      <c r="A150" s="82" t="s">
        <v>166</v>
      </c>
      <c r="B150" s="82">
        <v>31000</v>
      </c>
      <c r="C150" s="82">
        <v>11</v>
      </c>
      <c r="D150" s="82">
        <v>2600</v>
      </c>
      <c r="E150" s="82">
        <v>1.43</v>
      </c>
      <c r="F150" s="82">
        <v>8.4000000000000005E-2</v>
      </c>
      <c r="G150" s="82">
        <v>0.9</v>
      </c>
      <c r="H150" s="82">
        <v>0.122</v>
      </c>
      <c r="I150" s="82">
        <v>1.43</v>
      </c>
      <c r="J150" s="82">
        <v>4</v>
      </c>
      <c r="K150" s="82">
        <v>0.1</v>
      </c>
      <c r="L150" s="82">
        <v>37.9</v>
      </c>
      <c r="M150" s="82">
        <v>15.7</v>
      </c>
      <c r="N150" s="82">
        <v>216</v>
      </c>
      <c r="O150" s="82">
        <v>88</v>
      </c>
      <c r="P150" s="82">
        <v>403</v>
      </c>
      <c r="Q150" s="82">
        <v>800</v>
      </c>
      <c r="R150" s="82">
        <v>153</v>
      </c>
      <c r="S150" s="82">
        <v>11900</v>
      </c>
      <c r="T150" s="82">
        <v>8.1</v>
      </c>
      <c r="U150" s="82">
        <v>56</v>
      </c>
      <c r="V150" s="82">
        <v>207</v>
      </c>
    </row>
    <row r="151" spans="1:22">
      <c r="A151" s="82" t="s">
        <v>6</v>
      </c>
      <c r="B151" s="82">
        <v>6200</v>
      </c>
      <c r="C151" s="82">
        <v>32</v>
      </c>
      <c r="D151" s="82">
        <v>2050</v>
      </c>
      <c r="E151" s="82">
        <v>3.21</v>
      </c>
      <c r="F151" s="82">
        <v>7.0000000000000007E-2</v>
      </c>
      <c r="G151" s="82">
        <v>3.68</v>
      </c>
      <c r="H151" s="82">
        <v>0.215</v>
      </c>
      <c r="I151" s="82">
        <v>2.84</v>
      </c>
      <c r="J151" s="82">
        <v>7</v>
      </c>
      <c r="K151" s="82">
        <v>0.38300000000000001</v>
      </c>
      <c r="L151" s="82">
        <v>41</v>
      </c>
      <c r="M151" s="82">
        <v>15.2</v>
      </c>
      <c r="N151" s="82">
        <v>190</v>
      </c>
      <c r="O151" s="82">
        <v>69</v>
      </c>
      <c r="P151" s="82">
        <v>317</v>
      </c>
      <c r="Q151" s="82">
        <v>582</v>
      </c>
      <c r="R151" s="82">
        <v>109</v>
      </c>
      <c r="S151" s="82">
        <v>9150</v>
      </c>
      <c r="T151" s="82">
        <v>8.5</v>
      </c>
      <c r="U151" s="82">
        <v>192</v>
      </c>
      <c r="V151" s="82">
        <v>373</v>
      </c>
    </row>
    <row r="152" spans="1:22">
      <c r="A152" s="82" t="s">
        <v>165</v>
      </c>
      <c r="B152" s="82">
        <v>3300</v>
      </c>
      <c r="C152" s="82">
        <v>22</v>
      </c>
      <c r="D152" s="82">
        <v>1260</v>
      </c>
      <c r="E152" s="82">
        <v>2.39</v>
      </c>
      <c r="F152" s="82">
        <v>3.5000000000000003E-2</v>
      </c>
      <c r="G152" s="82">
        <v>2.52</v>
      </c>
      <c r="H152" s="82">
        <v>4.2999999999999997E-2</v>
      </c>
      <c r="I152" s="82">
        <v>1.18</v>
      </c>
      <c r="J152" s="82">
        <v>3.32</v>
      </c>
      <c r="K152" s="82">
        <v>0.19900000000000001</v>
      </c>
      <c r="L152" s="82">
        <v>21.9</v>
      </c>
      <c r="M152" s="82">
        <v>8.6300000000000008</v>
      </c>
      <c r="N152" s="82">
        <v>110</v>
      </c>
      <c r="O152" s="82">
        <v>44</v>
      </c>
      <c r="P152" s="82">
        <v>190</v>
      </c>
      <c r="Q152" s="82">
        <v>373</v>
      </c>
      <c r="R152" s="82">
        <v>69.7</v>
      </c>
      <c r="S152" s="82">
        <v>8990</v>
      </c>
      <c r="T152" s="82">
        <v>5.4749999999999996</v>
      </c>
      <c r="U152" s="82">
        <v>87</v>
      </c>
      <c r="V152" s="82">
        <v>259</v>
      </c>
    </row>
    <row r="153" spans="1:22">
      <c r="A153" s="82" t="s">
        <v>5</v>
      </c>
      <c r="B153" s="82">
        <v>90000</v>
      </c>
      <c r="C153" s="82">
        <v>45</v>
      </c>
      <c r="D153" s="82">
        <v>2310</v>
      </c>
      <c r="E153" s="82">
        <v>5.6</v>
      </c>
      <c r="F153" s="82">
        <v>12.9</v>
      </c>
      <c r="G153" s="82">
        <v>42</v>
      </c>
      <c r="H153" s="82">
        <v>6.4</v>
      </c>
      <c r="I153" s="82">
        <v>34</v>
      </c>
      <c r="J153" s="82">
        <v>18.8</v>
      </c>
      <c r="K153" s="82">
        <v>0.28000000000000003</v>
      </c>
      <c r="L153" s="82">
        <v>54</v>
      </c>
      <c r="M153" s="82">
        <v>18.2</v>
      </c>
      <c r="N153" s="82">
        <v>218</v>
      </c>
      <c r="O153" s="82">
        <v>82</v>
      </c>
      <c r="P153" s="82">
        <v>349</v>
      </c>
      <c r="Q153" s="82">
        <v>620</v>
      </c>
      <c r="R153" s="82">
        <v>111</v>
      </c>
      <c r="S153" s="82">
        <v>11500</v>
      </c>
      <c r="T153" s="82">
        <v>10.475</v>
      </c>
      <c r="U153" s="82">
        <v>130</v>
      </c>
      <c r="V153" s="82">
        <v>353</v>
      </c>
    </row>
    <row r="154" spans="1:22">
      <c r="A154" s="82" t="s">
        <v>4</v>
      </c>
      <c r="B154" s="82">
        <v>2200</v>
      </c>
      <c r="C154" s="82">
        <v>-33</v>
      </c>
      <c r="D154" s="82">
        <v>1630</v>
      </c>
      <c r="E154" s="82">
        <v>3.17</v>
      </c>
      <c r="F154" s="82">
        <v>0.03</v>
      </c>
      <c r="G154" s="82">
        <v>3.84</v>
      </c>
      <c r="H154" s="82">
        <v>6.4000000000000001E-2</v>
      </c>
      <c r="I154" s="82">
        <v>1.44</v>
      </c>
      <c r="J154" s="82">
        <v>4.22</v>
      </c>
      <c r="K154" s="82">
        <v>0.128</v>
      </c>
      <c r="L154" s="82">
        <v>28</v>
      </c>
      <c r="M154" s="82">
        <v>11.7</v>
      </c>
      <c r="N154" s="82">
        <v>145</v>
      </c>
      <c r="O154" s="82">
        <v>55</v>
      </c>
      <c r="P154" s="82">
        <v>254</v>
      </c>
      <c r="Q154" s="82">
        <v>473</v>
      </c>
      <c r="R154" s="82">
        <v>89.7</v>
      </c>
      <c r="S154" s="82">
        <v>10900</v>
      </c>
      <c r="T154" s="82">
        <v>8.65</v>
      </c>
      <c r="U154" s="82">
        <v>151</v>
      </c>
      <c r="V154" s="82">
        <v>384</v>
      </c>
    </row>
    <row r="155" spans="1:22">
      <c r="A155" s="82" t="s">
        <v>3</v>
      </c>
      <c r="B155" s="82">
        <v>12600</v>
      </c>
      <c r="C155" s="82">
        <v>55</v>
      </c>
      <c r="D155" s="82">
        <v>2960</v>
      </c>
      <c r="E155" s="82">
        <v>2.48</v>
      </c>
      <c r="F155" s="82">
        <v>0.17100000000000001</v>
      </c>
      <c r="G155" s="82">
        <v>1.52</v>
      </c>
      <c r="H155" s="82">
        <v>0.104</v>
      </c>
      <c r="I155" s="82">
        <v>2.1</v>
      </c>
      <c r="J155" s="82">
        <v>7.7</v>
      </c>
      <c r="K155" s="82">
        <v>0.17100000000000001</v>
      </c>
      <c r="L155" s="82">
        <v>51.2</v>
      </c>
      <c r="M155" s="82">
        <v>21</v>
      </c>
      <c r="N155" s="82">
        <v>266</v>
      </c>
      <c r="O155" s="82">
        <v>105</v>
      </c>
      <c r="P155" s="82">
        <v>472</v>
      </c>
      <c r="Q155" s="82">
        <v>900</v>
      </c>
      <c r="R155" s="82">
        <v>168</v>
      </c>
      <c r="S155" s="82">
        <v>10900</v>
      </c>
      <c r="T155" s="82">
        <v>10.5</v>
      </c>
      <c r="U155" s="82">
        <v>91</v>
      </c>
      <c r="V155" s="82">
        <v>446</v>
      </c>
    </row>
    <row r="156" spans="1:22">
      <c r="A156" s="82" t="s">
        <v>2</v>
      </c>
      <c r="B156" s="82">
        <v>4300</v>
      </c>
      <c r="C156" s="82">
        <v>21</v>
      </c>
      <c r="D156" s="82">
        <v>3130</v>
      </c>
      <c r="E156" s="82">
        <v>7.8</v>
      </c>
      <c r="F156" s="82">
        <v>13.1</v>
      </c>
      <c r="G156" s="82">
        <v>29.3</v>
      </c>
      <c r="H156" s="82">
        <v>3.51</v>
      </c>
      <c r="I156" s="82">
        <v>16.2</v>
      </c>
      <c r="J156" s="82">
        <v>9.1</v>
      </c>
      <c r="K156" s="82">
        <v>0.14299999999999999</v>
      </c>
      <c r="L156" s="82">
        <v>41.4</v>
      </c>
      <c r="M156" s="82">
        <v>18.100000000000001</v>
      </c>
      <c r="N156" s="82">
        <v>239</v>
      </c>
      <c r="O156" s="82">
        <v>102</v>
      </c>
      <c r="P156" s="82">
        <v>489</v>
      </c>
      <c r="Q156" s="82">
        <v>1000</v>
      </c>
      <c r="R156" s="82">
        <v>188</v>
      </c>
      <c r="S156" s="82">
        <v>14800</v>
      </c>
      <c r="T156" s="82">
        <v>18.899999999999999</v>
      </c>
      <c r="U156" s="82">
        <v>166</v>
      </c>
      <c r="V156" s="82">
        <v>881</v>
      </c>
    </row>
    <row r="157" spans="1:22">
      <c r="A157" s="82" t="s">
        <v>1</v>
      </c>
      <c r="B157" s="82">
        <v>4100</v>
      </c>
      <c r="C157" s="82">
        <v>22</v>
      </c>
      <c r="D157" s="82">
        <v>1440</v>
      </c>
      <c r="E157" s="82">
        <v>2.73</v>
      </c>
      <c r="F157" s="82">
        <v>7.1</v>
      </c>
      <c r="G157" s="82">
        <v>19.5</v>
      </c>
      <c r="H157" s="82">
        <v>2.61</v>
      </c>
      <c r="I157" s="82">
        <v>13.4</v>
      </c>
      <c r="J157" s="82">
        <v>6.8</v>
      </c>
      <c r="K157" s="82">
        <v>0.191</v>
      </c>
      <c r="L157" s="82">
        <v>30.2</v>
      </c>
      <c r="M157" s="82">
        <v>11.1</v>
      </c>
      <c r="N157" s="82">
        <v>129</v>
      </c>
      <c r="O157" s="82">
        <v>48.9</v>
      </c>
      <c r="P157" s="82">
        <v>213</v>
      </c>
      <c r="Q157" s="82">
        <v>420</v>
      </c>
      <c r="R157" s="82">
        <v>78</v>
      </c>
      <c r="S157" s="82">
        <v>9210</v>
      </c>
      <c r="T157" s="82">
        <v>6.9</v>
      </c>
      <c r="U157" s="82">
        <v>101</v>
      </c>
      <c r="V157" s="82">
        <v>288</v>
      </c>
    </row>
    <row r="158" spans="1:22">
      <c r="A158" s="82" t="s">
        <v>0</v>
      </c>
      <c r="B158" s="82">
        <v>6400</v>
      </c>
      <c r="C158" s="82">
        <v>27300</v>
      </c>
      <c r="D158" s="82">
        <v>1800</v>
      </c>
      <c r="E158" s="82">
        <v>177</v>
      </c>
      <c r="F158" s="82">
        <v>0.56999999999999995</v>
      </c>
      <c r="G158" s="82">
        <v>4.43</v>
      </c>
      <c r="H158" s="82">
        <v>0.23899999999999999</v>
      </c>
      <c r="I158" s="82">
        <v>1.34</v>
      </c>
      <c r="J158" s="82">
        <v>2.29</v>
      </c>
      <c r="K158" s="82">
        <v>8.5000000000000006E-2</v>
      </c>
      <c r="L158" s="82">
        <v>22.9</v>
      </c>
      <c r="M158" s="82">
        <v>10.4</v>
      </c>
      <c r="N158" s="82">
        <v>148</v>
      </c>
      <c r="O158" s="82">
        <v>62</v>
      </c>
      <c r="P158" s="82">
        <v>289</v>
      </c>
      <c r="Q158" s="82">
        <v>610</v>
      </c>
      <c r="R158" s="82">
        <v>119</v>
      </c>
      <c r="S158" s="82">
        <v>14000</v>
      </c>
      <c r="T158" s="82">
        <v>14.75</v>
      </c>
      <c r="U158" s="82">
        <v>66</v>
      </c>
      <c r="V158" s="82">
        <v>323</v>
      </c>
    </row>
    <row r="159" spans="1:22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 t="s">
        <v>197</v>
      </c>
      <c r="U159" s="82"/>
      <c r="V159" s="82"/>
    </row>
    <row r="160" spans="1:22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 t="s">
        <v>197</v>
      </c>
      <c r="U160" s="82"/>
      <c r="V160" s="82"/>
    </row>
    <row r="161" spans="1:22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 t="s">
        <v>197</v>
      </c>
      <c r="U161" s="82"/>
      <c r="V161" s="82"/>
    </row>
    <row r="162" spans="1:22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 t="s">
        <v>197</v>
      </c>
      <c r="U162" s="82"/>
      <c r="V162" s="82"/>
    </row>
    <row r="163" spans="1:22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 t="s">
        <v>197</v>
      </c>
      <c r="U163" s="82"/>
      <c r="V163" s="82"/>
    </row>
    <row r="164" spans="1:22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 t="s">
        <v>197</v>
      </c>
      <c r="U164" s="82"/>
      <c r="V164" s="82"/>
    </row>
    <row r="165" spans="1:22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 t="s">
        <v>197</v>
      </c>
      <c r="U165" s="82"/>
      <c r="V165" s="82"/>
    </row>
    <row r="166" spans="1:22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 t="s">
        <v>197</v>
      </c>
      <c r="U166" s="82"/>
      <c r="V166" s="82"/>
    </row>
    <row r="167" spans="1:22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 t="s">
        <v>197</v>
      </c>
      <c r="U167" s="82"/>
      <c r="V167" s="82"/>
    </row>
    <row r="168" spans="1:22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 t="s">
        <v>197</v>
      </c>
      <c r="U168" s="82"/>
      <c r="V168" s="82"/>
    </row>
    <row r="169" spans="1:22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 t="s">
        <v>197</v>
      </c>
      <c r="U169" s="82"/>
      <c r="V169" s="82"/>
    </row>
    <row r="170" spans="1:22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 t="s">
        <v>197</v>
      </c>
      <c r="U170" s="82"/>
      <c r="V170" s="82"/>
    </row>
    <row r="171" spans="1:22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 t="s">
        <v>197</v>
      </c>
      <c r="U171" s="82"/>
      <c r="V171" s="82"/>
    </row>
    <row r="172" spans="1:22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 t="s">
        <v>197</v>
      </c>
      <c r="U172" s="82"/>
      <c r="V172" s="82"/>
    </row>
    <row r="173" spans="1:22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 t="s">
        <v>197</v>
      </c>
      <c r="U173" s="82"/>
      <c r="V173" s="82"/>
    </row>
    <row r="174" spans="1:22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 t="s">
        <v>197</v>
      </c>
      <c r="U174" s="82"/>
      <c r="V174" s="82"/>
    </row>
    <row r="175" spans="1:22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 t="s">
        <v>197</v>
      </c>
      <c r="U175" s="82"/>
      <c r="V175" s="82"/>
    </row>
    <row r="176" spans="1:22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 t="s">
        <v>197</v>
      </c>
      <c r="U176" s="82"/>
      <c r="V176" s="82"/>
    </row>
    <row r="177" spans="1:22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 t="s">
        <v>197</v>
      </c>
      <c r="U177" s="82"/>
      <c r="V177" s="82"/>
    </row>
    <row r="178" spans="1:22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 t="s">
        <v>197</v>
      </c>
      <c r="U178" s="82"/>
      <c r="V178" s="82"/>
    </row>
    <row r="179" spans="1:22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 t="s">
        <v>197</v>
      </c>
      <c r="U179" s="82"/>
      <c r="V179" s="82"/>
    </row>
    <row r="180" spans="1:22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 t="s">
        <v>197</v>
      </c>
      <c r="U180" s="82"/>
      <c r="V180" s="82"/>
    </row>
    <row r="181" spans="1:22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 t="s">
        <v>197</v>
      </c>
      <c r="U181" s="82"/>
      <c r="V181" s="82"/>
    </row>
    <row r="182" spans="1:22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 t="s">
        <v>197</v>
      </c>
      <c r="U182" s="82"/>
      <c r="V182" s="82"/>
    </row>
    <row r="183" spans="1:22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 t="s">
        <v>197</v>
      </c>
      <c r="U183" s="82"/>
      <c r="V183" s="82"/>
    </row>
    <row r="184" spans="1:22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 t="s">
        <v>197</v>
      </c>
      <c r="U184" s="82"/>
      <c r="V184" s="82"/>
    </row>
    <row r="185" spans="1:22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 t="s">
        <v>197</v>
      </c>
      <c r="U185" s="82"/>
      <c r="V185" s="82"/>
    </row>
    <row r="186" spans="1:22" s="84" customFormat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 t="s">
        <v>197</v>
      </c>
      <c r="U186" s="82"/>
      <c r="V186" s="82"/>
    </row>
    <row r="187" spans="1:22" s="84" customFormat="1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 t="s">
        <v>197</v>
      </c>
      <c r="U187" s="82"/>
      <c r="V187" s="82"/>
    </row>
    <row r="188" spans="1:22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 t="s">
        <v>197</v>
      </c>
      <c r="U188" s="82"/>
      <c r="V188" s="82"/>
    </row>
    <row r="189" spans="1:22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 t="s">
        <v>197</v>
      </c>
      <c r="U189" s="82"/>
      <c r="V189" s="82"/>
    </row>
    <row r="190" spans="1:22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 t="s">
        <v>197</v>
      </c>
      <c r="U190" s="82"/>
      <c r="V190" s="82"/>
    </row>
    <row r="191" spans="1:22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 t="s">
        <v>197</v>
      </c>
      <c r="U191" s="82"/>
      <c r="V191" s="82"/>
    </row>
    <row r="192" spans="1:22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 t="s">
        <v>197</v>
      </c>
      <c r="U192" s="82"/>
      <c r="V192" s="82"/>
    </row>
    <row r="193" spans="1:22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 t="s">
        <v>197</v>
      </c>
      <c r="U193" s="82"/>
      <c r="V193" s="82"/>
    </row>
    <row r="194" spans="1:22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 t="s">
        <v>197</v>
      </c>
      <c r="U194" s="82"/>
      <c r="V194" s="82"/>
    </row>
    <row r="195" spans="1:22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 t="s">
        <v>197</v>
      </c>
      <c r="U195" s="82"/>
      <c r="V195" s="82"/>
    </row>
    <row r="196" spans="1:22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 t="s">
        <v>197</v>
      </c>
      <c r="U196" s="82"/>
      <c r="V196" s="82"/>
    </row>
    <row r="197" spans="1:22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 t="s">
        <v>197</v>
      </c>
      <c r="U197" s="82"/>
      <c r="V197" s="82"/>
    </row>
    <row r="198" spans="1:22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 t="s">
        <v>197</v>
      </c>
      <c r="U198" s="82"/>
      <c r="V198" s="82"/>
    </row>
    <row r="199" spans="1:22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 t="s">
        <v>197</v>
      </c>
      <c r="U199" s="82"/>
      <c r="V199" s="82"/>
    </row>
    <row r="200" spans="1:22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 t="s">
        <v>197</v>
      </c>
      <c r="U200" s="82"/>
      <c r="V200" s="82"/>
    </row>
    <row r="201" spans="1:22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 t="s">
        <v>197</v>
      </c>
      <c r="U201" s="82"/>
      <c r="V201" s="82"/>
    </row>
    <row r="202" spans="1:22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 t="s">
        <v>197</v>
      </c>
      <c r="U202" s="82"/>
      <c r="V202" s="82"/>
    </row>
    <row r="203" spans="1:2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 t="s">
        <v>197</v>
      </c>
      <c r="U203" s="82"/>
      <c r="V203" s="82"/>
    </row>
    <row r="204" spans="1:22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 t="s">
        <v>197</v>
      </c>
      <c r="U204" s="82"/>
      <c r="V204" s="82"/>
    </row>
    <row r="205" spans="1:2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 t="s">
        <v>197</v>
      </c>
      <c r="U205" s="82"/>
      <c r="V205" s="82"/>
    </row>
    <row r="206" spans="1:22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 t="s">
        <v>197</v>
      </c>
      <c r="U206" s="82"/>
      <c r="V206" s="82"/>
    </row>
    <row r="207" spans="1:22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 t="s">
        <v>197</v>
      </c>
      <c r="U207" s="82"/>
      <c r="V207" s="82"/>
    </row>
    <row r="208" spans="1:22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 t="s">
        <v>197</v>
      </c>
      <c r="U208" s="82"/>
      <c r="V208" s="82"/>
    </row>
    <row r="209" spans="1:22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 t="s">
        <v>197</v>
      </c>
      <c r="U209" s="82"/>
      <c r="V209" s="82"/>
    </row>
    <row r="210" spans="1:22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 t="s">
        <v>197</v>
      </c>
      <c r="U210" s="82"/>
      <c r="V210" s="82"/>
    </row>
    <row r="211" spans="1:22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 t="s">
        <v>197</v>
      </c>
      <c r="U211" s="82"/>
      <c r="V211" s="82"/>
    </row>
    <row r="212" spans="1:22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 t="s">
        <v>197</v>
      </c>
      <c r="U212" s="82"/>
      <c r="V212" s="82"/>
    </row>
    <row r="213" spans="1:22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 t="s">
        <v>197</v>
      </c>
      <c r="U213" s="82"/>
      <c r="V213" s="82"/>
    </row>
    <row r="214" spans="1:22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 t="s">
        <v>197</v>
      </c>
      <c r="U214" s="82"/>
      <c r="V214" s="82"/>
    </row>
    <row r="215" spans="1:22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 t="s">
        <v>197</v>
      </c>
      <c r="U215" s="82"/>
      <c r="V215" s="82"/>
    </row>
    <row r="216" spans="1:22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 t="s">
        <v>197</v>
      </c>
      <c r="U216" s="82"/>
      <c r="V216" s="82"/>
    </row>
    <row r="217" spans="1:22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 t="s">
        <v>197</v>
      </c>
      <c r="U217" s="82"/>
      <c r="V217" s="82"/>
    </row>
    <row r="218" spans="1:22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 t="s">
        <v>197</v>
      </c>
      <c r="U218" s="82"/>
      <c r="V218" s="82"/>
    </row>
    <row r="219" spans="1:22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 t="s">
        <v>197</v>
      </c>
      <c r="U219" s="82"/>
      <c r="V219" s="82"/>
    </row>
    <row r="220" spans="1:22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 t="s">
        <v>197</v>
      </c>
      <c r="U220" s="82"/>
      <c r="V220" s="82"/>
    </row>
    <row r="221" spans="1:22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 t="s">
        <v>197</v>
      </c>
      <c r="U221" s="82"/>
      <c r="V221" s="82"/>
    </row>
    <row r="222" spans="1:2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 t="s">
        <v>197</v>
      </c>
      <c r="U222" s="82"/>
      <c r="V222" s="82"/>
    </row>
    <row r="223" spans="1:22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 t="s">
        <v>197</v>
      </c>
      <c r="U223" s="82"/>
      <c r="V223" s="82"/>
    </row>
    <row r="224" spans="1:22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 t="s">
        <v>197</v>
      </c>
      <c r="U224" s="82"/>
      <c r="V224" s="82"/>
    </row>
    <row r="225" spans="1:22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 t="s">
        <v>197</v>
      </c>
      <c r="U225" s="82"/>
      <c r="V225" s="82"/>
    </row>
    <row r="226" spans="1:22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 t="s">
        <v>197</v>
      </c>
      <c r="U226" s="82"/>
      <c r="V226" s="82"/>
    </row>
    <row r="227" spans="1:22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 t="s">
        <v>197</v>
      </c>
      <c r="U227" s="82"/>
      <c r="V227" s="82"/>
    </row>
    <row r="228" spans="1:22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 t="s">
        <v>197</v>
      </c>
      <c r="U228" s="82"/>
      <c r="V228" s="82"/>
    </row>
    <row r="229" spans="1:22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 t="s">
        <v>197</v>
      </c>
      <c r="U229" s="82"/>
      <c r="V229" s="82"/>
    </row>
    <row r="230" spans="1:22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 t="s">
        <v>197</v>
      </c>
      <c r="U230" s="82"/>
      <c r="V230" s="82"/>
    </row>
    <row r="231" spans="1:22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 t="s">
        <v>197</v>
      </c>
      <c r="U231" s="82"/>
      <c r="V231" s="82"/>
    </row>
    <row r="232" spans="1:22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 t="s">
        <v>197</v>
      </c>
      <c r="U232" s="82"/>
      <c r="V232" s="82"/>
    </row>
    <row r="233" spans="1:2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 t="s">
        <v>197</v>
      </c>
      <c r="U233" s="82"/>
      <c r="V233" s="82"/>
    </row>
    <row r="234" spans="1:22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 t="s">
        <v>197</v>
      </c>
      <c r="U234" s="82"/>
      <c r="V234" s="82"/>
    </row>
    <row r="235" spans="1:22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 t="s">
        <v>197</v>
      </c>
      <c r="U235" s="82"/>
      <c r="V235" s="82"/>
    </row>
    <row r="236" spans="1:22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 t="s">
        <v>197</v>
      </c>
      <c r="U236" s="82"/>
      <c r="V236" s="82"/>
    </row>
    <row r="237" spans="1:22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 t="s">
        <v>197</v>
      </c>
      <c r="U237" s="82"/>
      <c r="V237" s="82"/>
    </row>
    <row r="238" spans="1:22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 t="s">
        <v>197</v>
      </c>
      <c r="U238" s="82"/>
      <c r="V238" s="82"/>
    </row>
    <row r="239" spans="1:22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 t="s">
        <v>197</v>
      </c>
      <c r="U239" s="82"/>
      <c r="V239" s="82"/>
    </row>
    <row r="240" spans="1:22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 t="s">
        <v>197</v>
      </c>
      <c r="U240" s="82"/>
      <c r="V240" s="82"/>
    </row>
    <row r="241" spans="1:22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 t="s">
        <v>197</v>
      </c>
      <c r="U241" s="82"/>
      <c r="V241" s="82"/>
    </row>
    <row r="242" spans="1:22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 t="s">
        <v>197</v>
      </c>
      <c r="U242" s="82"/>
      <c r="V242" s="82"/>
    </row>
    <row r="243" spans="1:22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 t="s">
        <v>197</v>
      </c>
      <c r="U243" s="82"/>
      <c r="V243" s="82"/>
    </row>
    <row r="244" spans="1:22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 t="s">
        <v>197</v>
      </c>
      <c r="U244" s="82"/>
      <c r="V244" s="82"/>
    </row>
    <row r="245" spans="1:22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 t="s">
        <v>197</v>
      </c>
      <c r="U245" s="82"/>
      <c r="V245" s="82"/>
    </row>
    <row r="246" spans="1:22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 t="s">
        <v>197</v>
      </c>
      <c r="U246" s="82"/>
      <c r="V246" s="82"/>
    </row>
    <row r="247" spans="1:22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 t="s">
        <v>197</v>
      </c>
      <c r="U247" s="82"/>
      <c r="V247" s="82"/>
    </row>
    <row r="248" spans="1:22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 t="s">
        <v>197</v>
      </c>
      <c r="U248" s="82"/>
      <c r="V248" s="82"/>
    </row>
    <row r="249" spans="1:22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 t="s">
        <v>197</v>
      </c>
      <c r="U249" s="82"/>
      <c r="V249" s="82"/>
    </row>
    <row r="250" spans="1:22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 t="s">
        <v>197</v>
      </c>
      <c r="U250" s="82"/>
      <c r="V250" s="82"/>
    </row>
    <row r="251" spans="1:22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 t="s">
        <v>197</v>
      </c>
      <c r="U251" s="82"/>
      <c r="V251" s="82"/>
    </row>
    <row r="252" spans="1:22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 t="s">
        <v>197</v>
      </c>
      <c r="U252" s="82"/>
      <c r="V252" s="82"/>
    </row>
    <row r="253" spans="1:22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 t="s">
        <v>197</v>
      </c>
      <c r="U253" s="82"/>
      <c r="V253" s="82"/>
    </row>
    <row r="254" spans="1:22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 t="s">
        <v>197</v>
      </c>
      <c r="U254" s="82"/>
      <c r="V254" s="82"/>
    </row>
    <row r="255" spans="1:22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 t="s">
        <v>197</v>
      </c>
      <c r="U255" s="82"/>
      <c r="V255" s="82"/>
    </row>
    <row r="256" spans="1:22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 t="s">
        <v>197</v>
      </c>
      <c r="U256" s="82"/>
      <c r="V256" s="82"/>
    </row>
    <row r="257" spans="1:22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 t="s">
        <v>197</v>
      </c>
      <c r="U257" s="82"/>
      <c r="V257" s="82"/>
    </row>
    <row r="258" spans="1:22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 t="s">
        <v>197</v>
      </c>
      <c r="U258" s="82"/>
      <c r="V258" s="82"/>
    </row>
    <row r="259" spans="1:22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 t="s">
        <v>197</v>
      </c>
      <c r="U259" s="82"/>
      <c r="V259" s="82"/>
    </row>
    <row r="260" spans="1:22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 t="s">
        <v>197</v>
      </c>
      <c r="U260" s="82"/>
      <c r="V260" s="82"/>
    </row>
    <row r="261" spans="1:22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 t="s">
        <v>197</v>
      </c>
      <c r="U261" s="82"/>
      <c r="V261" s="82"/>
    </row>
    <row r="262" spans="1:22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 t="s">
        <v>197</v>
      </c>
      <c r="U262" s="82"/>
      <c r="V262" s="82"/>
    </row>
    <row r="263" spans="1:22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 t="s">
        <v>197</v>
      </c>
      <c r="U263" s="82"/>
      <c r="V263" s="82"/>
    </row>
    <row r="264" spans="1:22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 t="s">
        <v>197</v>
      </c>
      <c r="U264" s="82"/>
      <c r="V264" s="82"/>
    </row>
    <row r="265" spans="1:22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 t="s">
        <v>197</v>
      </c>
      <c r="U265" s="82"/>
      <c r="V265" s="82"/>
    </row>
    <row r="266" spans="1:22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 t="s">
        <v>197</v>
      </c>
      <c r="U266" s="82"/>
      <c r="V266" s="82"/>
    </row>
    <row r="267" spans="1:22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 t="s">
        <v>197</v>
      </c>
      <c r="U267" s="82"/>
      <c r="V267" s="82"/>
    </row>
    <row r="268" spans="1:22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 t="s">
        <v>197</v>
      </c>
      <c r="U268" s="82"/>
      <c r="V268" s="82"/>
    </row>
    <row r="269" spans="1:22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 t="s">
        <v>197</v>
      </c>
      <c r="U269" s="82"/>
      <c r="V269" s="82"/>
    </row>
    <row r="270" spans="1:22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 t="s">
        <v>197</v>
      </c>
      <c r="U270" s="82"/>
      <c r="V270" s="82"/>
    </row>
    <row r="271" spans="1:22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 t="s">
        <v>197</v>
      </c>
      <c r="U271" s="82"/>
      <c r="V271" s="82"/>
    </row>
    <row r="272" spans="1:22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 t="s">
        <v>197</v>
      </c>
      <c r="U272" s="82"/>
      <c r="V272" s="82"/>
    </row>
    <row r="273" spans="1:22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 t="s">
        <v>197</v>
      </c>
      <c r="U273" s="82"/>
      <c r="V273" s="82"/>
    </row>
    <row r="274" spans="1:22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 t="s">
        <v>197</v>
      </c>
      <c r="U274" s="82"/>
      <c r="V274" s="82"/>
    </row>
    <row r="275" spans="1:22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 t="s">
        <v>197</v>
      </c>
      <c r="U275" s="82"/>
      <c r="V275" s="82"/>
    </row>
    <row r="276" spans="1:22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 t="s">
        <v>197</v>
      </c>
      <c r="U276" s="82"/>
      <c r="V276" s="82"/>
    </row>
    <row r="277" spans="1:22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 t="s">
        <v>197</v>
      </c>
      <c r="U277" s="82"/>
      <c r="V277" s="82"/>
    </row>
    <row r="278" spans="1:22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 t="s">
        <v>197</v>
      </c>
      <c r="U278" s="82"/>
      <c r="V278" s="82"/>
    </row>
    <row r="279" spans="1:22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 t="s">
        <v>197</v>
      </c>
      <c r="U279" s="82"/>
      <c r="V279" s="82"/>
    </row>
    <row r="280" spans="1:22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 t="s">
        <v>197</v>
      </c>
      <c r="U280" s="82"/>
      <c r="V280" s="82"/>
    </row>
    <row r="281" spans="1:22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 t="s">
        <v>197</v>
      </c>
      <c r="U281" s="82"/>
      <c r="V281" s="82"/>
    </row>
    <row r="282" spans="1:22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 t="s">
        <v>197</v>
      </c>
      <c r="U282" s="82"/>
      <c r="V282" s="82"/>
    </row>
    <row r="283" spans="1:22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 t="s">
        <v>197</v>
      </c>
      <c r="U283" s="82"/>
      <c r="V283" s="82"/>
    </row>
    <row r="284" spans="1:22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 t="s">
        <v>197</v>
      </c>
      <c r="U284" s="82"/>
      <c r="V284" s="82"/>
    </row>
    <row r="285" spans="1:22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 t="s">
        <v>197</v>
      </c>
      <c r="U285" s="82"/>
      <c r="V285" s="82"/>
    </row>
    <row r="286" spans="1:22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 t="s">
        <v>197</v>
      </c>
      <c r="U286" s="82"/>
      <c r="V286" s="82"/>
    </row>
    <row r="287" spans="1:22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 t="s">
        <v>197</v>
      </c>
      <c r="U287" s="82"/>
      <c r="V287" s="82"/>
    </row>
    <row r="288" spans="1:22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 t="s">
        <v>197</v>
      </c>
      <c r="U288" s="82"/>
      <c r="V288" s="82"/>
    </row>
    <row r="289" spans="1:22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 t="s">
        <v>197</v>
      </c>
      <c r="U289" s="82"/>
      <c r="V289" s="82"/>
    </row>
    <row r="290" spans="1:22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 t="s">
        <v>197</v>
      </c>
      <c r="U290" s="82"/>
      <c r="V290" s="82"/>
    </row>
    <row r="291" spans="1:22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 t="s">
        <v>197</v>
      </c>
      <c r="U291" s="82"/>
      <c r="V291" s="82"/>
    </row>
    <row r="292" spans="1:22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 t="s">
        <v>197</v>
      </c>
      <c r="U292" s="82"/>
      <c r="V292" s="82"/>
    </row>
    <row r="293" spans="1:22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 t="s">
        <v>197</v>
      </c>
      <c r="U293" s="82"/>
      <c r="V293" s="82"/>
    </row>
    <row r="294" spans="1:22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 t="s">
        <v>197</v>
      </c>
      <c r="U294" s="82"/>
      <c r="V294" s="82"/>
    </row>
    <row r="295" spans="1:22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 t="s">
        <v>197</v>
      </c>
      <c r="U295" s="82"/>
      <c r="V295" s="82"/>
    </row>
    <row r="296" spans="1:22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 t="s">
        <v>197</v>
      </c>
      <c r="U296" s="82"/>
      <c r="V296" s="82"/>
    </row>
    <row r="297" spans="1:22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 t="s">
        <v>197</v>
      </c>
      <c r="U297" s="82"/>
      <c r="V297" s="82"/>
    </row>
    <row r="298" spans="1:22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 t="s">
        <v>197</v>
      </c>
      <c r="U298" s="82"/>
      <c r="V298" s="82"/>
    </row>
    <row r="299" spans="1:22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 t="s">
        <v>197</v>
      </c>
      <c r="U299" s="82"/>
      <c r="V299" s="82"/>
    </row>
    <row r="300" spans="1:22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 t="s">
        <v>197</v>
      </c>
      <c r="U300" s="82"/>
      <c r="V300" s="82"/>
    </row>
    <row r="301" spans="1:22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 t="s">
        <v>197</v>
      </c>
      <c r="U301" s="82"/>
      <c r="V301" s="82"/>
    </row>
    <row r="302" spans="1:22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 t="s">
        <v>197</v>
      </c>
      <c r="U302" s="82"/>
      <c r="V302" s="82"/>
    </row>
    <row r="303" spans="1:22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 t="s">
        <v>197</v>
      </c>
      <c r="U303" s="82"/>
      <c r="V303" s="82"/>
    </row>
    <row r="304" spans="1:22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 t="s">
        <v>197</v>
      </c>
      <c r="U304" s="82"/>
      <c r="V304" s="82"/>
    </row>
    <row r="305" spans="1:22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 t="s">
        <v>197</v>
      </c>
      <c r="U305" s="82"/>
      <c r="V305" s="82"/>
    </row>
    <row r="306" spans="1:22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 t="s">
        <v>197</v>
      </c>
      <c r="U306" s="82"/>
      <c r="V306" s="82"/>
    </row>
    <row r="307" spans="1:22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 t="s">
        <v>197</v>
      </c>
      <c r="U307" s="82"/>
      <c r="V307" s="82"/>
    </row>
    <row r="308" spans="1:22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 t="s">
        <v>197</v>
      </c>
      <c r="U308" s="82"/>
      <c r="V308" s="82"/>
    </row>
    <row r="309" spans="1:22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 t="s">
        <v>197</v>
      </c>
      <c r="U309" s="82"/>
      <c r="V309" s="82"/>
    </row>
    <row r="310" spans="1:22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 t="s">
        <v>197</v>
      </c>
      <c r="U310" s="82"/>
      <c r="V310" s="82"/>
    </row>
    <row r="311" spans="1:22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 t="s">
        <v>197</v>
      </c>
      <c r="U311" s="82"/>
      <c r="V311" s="82"/>
    </row>
    <row r="312" spans="1:2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 t="s">
        <v>197</v>
      </c>
      <c r="U312" s="82"/>
      <c r="V312" s="82"/>
    </row>
    <row r="313" spans="1:22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 t="s">
        <v>197</v>
      </c>
      <c r="U313" s="82"/>
      <c r="V313" s="82"/>
    </row>
    <row r="314" spans="1:22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 t="s">
        <v>197</v>
      </c>
      <c r="U314" s="82"/>
      <c r="V314" s="82"/>
    </row>
    <row r="315" spans="1:22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 t="s">
        <v>197</v>
      </c>
      <c r="U315" s="82"/>
      <c r="V315" s="82"/>
    </row>
    <row r="316" spans="1:22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 t="s">
        <v>197</v>
      </c>
      <c r="U316" s="82"/>
      <c r="V316" s="82"/>
    </row>
    <row r="317" spans="1:22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 t="s">
        <v>197</v>
      </c>
      <c r="U317" s="82"/>
      <c r="V317" s="82"/>
    </row>
    <row r="318" spans="1:22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 t="s">
        <v>197</v>
      </c>
      <c r="U318" s="82"/>
      <c r="V318" s="82"/>
    </row>
    <row r="319" spans="1:22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 t="s">
        <v>197</v>
      </c>
      <c r="U319" s="82"/>
      <c r="V319" s="82"/>
    </row>
    <row r="320" spans="1:22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 t="s">
        <v>197</v>
      </c>
      <c r="U320" s="82"/>
      <c r="V320" s="82"/>
    </row>
    <row r="321" spans="1:22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 t="s">
        <v>197</v>
      </c>
      <c r="U321" s="82"/>
      <c r="V321" s="82"/>
    </row>
    <row r="322" spans="1:22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 t="s">
        <v>197</v>
      </c>
      <c r="U322" s="82"/>
      <c r="V322" s="82"/>
    </row>
    <row r="323" spans="1:22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 t="s">
        <v>197</v>
      </c>
      <c r="U323" s="82"/>
      <c r="V323" s="82"/>
    </row>
    <row r="324" spans="1:22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 t="s">
        <v>197</v>
      </c>
      <c r="U324" s="82"/>
      <c r="V324" s="82"/>
    </row>
    <row r="325" spans="1:22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 t="s">
        <v>197</v>
      </c>
      <c r="U325" s="82"/>
      <c r="V325" s="82"/>
    </row>
    <row r="326" spans="1:22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 t="s">
        <v>197</v>
      </c>
      <c r="U326" s="82"/>
      <c r="V326" s="82"/>
    </row>
    <row r="327" spans="1:22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 t="s">
        <v>197</v>
      </c>
      <c r="U327" s="82"/>
      <c r="V327" s="82"/>
    </row>
    <row r="328" spans="1:22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 t="s">
        <v>197</v>
      </c>
      <c r="U328" s="82"/>
      <c r="V328" s="82"/>
    </row>
    <row r="329" spans="1:22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 t="s">
        <v>197</v>
      </c>
      <c r="U329" s="82"/>
      <c r="V329" s="82"/>
    </row>
    <row r="330" spans="1:22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 t="s">
        <v>197</v>
      </c>
      <c r="U330" s="82"/>
      <c r="V330" s="82"/>
    </row>
    <row r="331" spans="1:22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 t="s">
        <v>197</v>
      </c>
      <c r="U331" s="82"/>
      <c r="V331" s="82"/>
    </row>
    <row r="332" spans="1:22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 t="s">
        <v>197</v>
      </c>
      <c r="U332" s="82"/>
      <c r="V332" s="82"/>
    </row>
    <row r="333" spans="1:22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 t="s">
        <v>197</v>
      </c>
      <c r="U333" s="82"/>
      <c r="V333" s="82"/>
    </row>
    <row r="334" spans="1:22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 t="s">
        <v>197</v>
      </c>
      <c r="U334" s="82"/>
      <c r="V334" s="82"/>
    </row>
    <row r="335" spans="1:22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 t="s">
        <v>197</v>
      </c>
      <c r="U335" s="82"/>
      <c r="V335" s="82"/>
    </row>
    <row r="336" spans="1:22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 t="s">
        <v>197</v>
      </c>
      <c r="U336" s="82"/>
      <c r="V336" s="82"/>
    </row>
    <row r="337" spans="1:22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 t="s">
        <v>197</v>
      </c>
      <c r="U337" s="82"/>
      <c r="V337" s="82"/>
    </row>
    <row r="338" spans="1:22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 t="s">
        <v>197</v>
      </c>
      <c r="U338" s="82"/>
      <c r="V338" s="82"/>
    </row>
    <row r="339" spans="1:22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 t="s">
        <v>197</v>
      </c>
      <c r="U339" s="82"/>
      <c r="V339" s="82"/>
    </row>
    <row r="340" spans="1:22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 t="s">
        <v>197</v>
      </c>
      <c r="U340" s="82"/>
      <c r="V340" s="82"/>
    </row>
    <row r="341" spans="1:22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 t="s">
        <v>197</v>
      </c>
      <c r="U341" s="82"/>
      <c r="V341" s="82"/>
    </row>
    <row r="342" spans="1:22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 t="s">
        <v>197</v>
      </c>
      <c r="U342" s="82"/>
      <c r="V342" s="82"/>
    </row>
    <row r="343" spans="1:22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 t="s">
        <v>197</v>
      </c>
      <c r="U343" s="82"/>
      <c r="V343" s="82"/>
    </row>
    <row r="344" spans="1:22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 t="s">
        <v>197</v>
      </c>
      <c r="U344" s="82"/>
      <c r="V344" s="82"/>
    </row>
    <row r="345" spans="1:22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 t="s">
        <v>197</v>
      </c>
      <c r="U345" s="82"/>
      <c r="V345" s="82"/>
    </row>
    <row r="346" spans="1:22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 t="s">
        <v>197</v>
      </c>
      <c r="U346" s="82"/>
      <c r="V346" s="82"/>
    </row>
    <row r="347" spans="1:22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 t="s">
        <v>197</v>
      </c>
      <c r="U347" s="82"/>
      <c r="V347" s="82"/>
    </row>
    <row r="348" spans="1:22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 t="s">
        <v>197</v>
      </c>
      <c r="U348" s="82"/>
      <c r="V348" s="82"/>
    </row>
    <row r="349" spans="1:22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 t="s">
        <v>197</v>
      </c>
      <c r="U349" s="82"/>
      <c r="V349" s="82"/>
    </row>
    <row r="350" spans="1:22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 t="s">
        <v>197</v>
      </c>
      <c r="U350" s="82"/>
      <c r="V350" s="82"/>
    </row>
    <row r="351" spans="1:22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 t="s">
        <v>197</v>
      </c>
      <c r="U351" s="82"/>
      <c r="V351" s="82"/>
    </row>
    <row r="352" spans="1:22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 t="s">
        <v>197</v>
      </c>
      <c r="U352" s="82"/>
      <c r="V352" s="82"/>
    </row>
    <row r="353" spans="1:22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 t="s">
        <v>197</v>
      </c>
      <c r="U353" s="82"/>
      <c r="V353" s="82"/>
    </row>
    <row r="354" spans="1:22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 t="s">
        <v>197</v>
      </c>
      <c r="U354" s="82"/>
      <c r="V354" s="82"/>
    </row>
    <row r="355" spans="1:22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 t="s">
        <v>197</v>
      </c>
      <c r="U355" s="82"/>
      <c r="V355" s="82"/>
    </row>
    <row r="356" spans="1:22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 t="s">
        <v>197</v>
      </c>
      <c r="U356" s="82"/>
      <c r="V356" s="82"/>
    </row>
    <row r="357" spans="1:22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 t="s">
        <v>197</v>
      </c>
      <c r="U357" s="82"/>
      <c r="V357" s="82"/>
    </row>
    <row r="358" spans="1:22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 t="s">
        <v>197</v>
      </c>
      <c r="U358" s="82"/>
      <c r="V358" s="82"/>
    </row>
    <row r="359" spans="1:22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 t="s">
        <v>197</v>
      </c>
      <c r="U359" s="82"/>
      <c r="V359" s="82"/>
    </row>
    <row r="360" spans="1:22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 t="s">
        <v>197</v>
      </c>
      <c r="U360" s="82"/>
      <c r="V360" s="82"/>
    </row>
    <row r="361" spans="1:22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 t="s">
        <v>197</v>
      </c>
      <c r="U361" s="82"/>
      <c r="V361" s="82"/>
    </row>
    <row r="362" spans="1:22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 t="s">
        <v>197</v>
      </c>
      <c r="U362" s="82"/>
      <c r="V362" s="82"/>
    </row>
    <row r="363" spans="1:22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 t="s">
        <v>197</v>
      </c>
      <c r="U363" s="82"/>
      <c r="V363" s="82"/>
    </row>
    <row r="364" spans="1:22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 t="s">
        <v>197</v>
      </c>
      <c r="U364" s="82"/>
      <c r="V364" s="82"/>
    </row>
    <row r="365" spans="1:22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 t="s">
        <v>197</v>
      </c>
      <c r="U365" s="82"/>
      <c r="V365" s="82"/>
    </row>
    <row r="366" spans="1:22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 t="s">
        <v>197</v>
      </c>
      <c r="U366" s="82"/>
      <c r="V366" s="82"/>
    </row>
    <row r="367" spans="1:22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 t="s">
        <v>197</v>
      </c>
      <c r="U367" s="82"/>
      <c r="V367" s="82"/>
    </row>
    <row r="368" spans="1:22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 t="s">
        <v>197</v>
      </c>
      <c r="U368" s="82"/>
      <c r="V368" s="82"/>
    </row>
    <row r="369" spans="1:22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 t="s">
        <v>197</v>
      </c>
      <c r="U369" s="82"/>
      <c r="V369" s="82"/>
    </row>
    <row r="370" spans="1:22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 t="s">
        <v>197</v>
      </c>
      <c r="U370" s="82"/>
      <c r="V370" s="82"/>
    </row>
    <row r="371" spans="1:22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 t="s">
        <v>197</v>
      </c>
      <c r="U371" s="82"/>
      <c r="V371" s="82"/>
    </row>
    <row r="372" spans="1:22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 t="s">
        <v>197</v>
      </c>
      <c r="U372" s="82"/>
      <c r="V372" s="82"/>
    </row>
    <row r="373" spans="1:22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 t="s">
        <v>197</v>
      </c>
      <c r="U373" s="82"/>
      <c r="V373" s="82"/>
    </row>
    <row r="374" spans="1:22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 t="s">
        <v>197</v>
      </c>
      <c r="U374" s="82"/>
      <c r="V374" s="82"/>
    </row>
    <row r="375" spans="1:22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 t="s">
        <v>197</v>
      </c>
      <c r="U375" s="82"/>
      <c r="V375" s="82"/>
    </row>
    <row r="376" spans="1:22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 t="s">
        <v>197</v>
      </c>
      <c r="U376" s="82"/>
      <c r="V376" s="82"/>
    </row>
    <row r="377" spans="1:22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 t="s">
        <v>197</v>
      </c>
      <c r="U377" s="82"/>
      <c r="V377" s="82"/>
    </row>
    <row r="378" spans="1:22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 t="s">
        <v>197</v>
      </c>
      <c r="U378" s="82"/>
      <c r="V378" s="82"/>
    </row>
    <row r="379" spans="1:22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 t="s">
        <v>197</v>
      </c>
      <c r="U379" s="82"/>
      <c r="V379" s="82"/>
    </row>
    <row r="380" spans="1:22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 t="s">
        <v>197</v>
      </c>
      <c r="U380" s="82"/>
      <c r="V380" s="82"/>
    </row>
    <row r="381" spans="1:22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 t="s">
        <v>197</v>
      </c>
      <c r="U381" s="82"/>
      <c r="V381" s="82"/>
    </row>
    <row r="382" spans="1:22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 t="s">
        <v>197</v>
      </c>
      <c r="U382" s="82"/>
      <c r="V382" s="82"/>
    </row>
    <row r="383" spans="1:22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 t="s">
        <v>197</v>
      </c>
      <c r="U383" s="82"/>
      <c r="V383" s="82"/>
    </row>
    <row r="384" spans="1:22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 t="s">
        <v>197</v>
      </c>
      <c r="U384" s="82"/>
      <c r="V384" s="82"/>
    </row>
    <row r="385" spans="1:22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 t="s">
        <v>197</v>
      </c>
      <c r="U385" s="82"/>
      <c r="V385" s="82"/>
    </row>
    <row r="386" spans="1:22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 t="s">
        <v>197</v>
      </c>
      <c r="U386" s="82"/>
      <c r="V386" s="82"/>
    </row>
    <row r="387" spans="1:22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 t="s">
        <v>197</v>
      </c>
      <c r="U387" s="82"/>
      <c r="V387" s="82"/>
    </row>
    <row r="388" spans="1:22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 t="s">
        <v>197</v>
      </c>
      <c r="U388" s="82"/>
      <c r="V388" s="82"/>
    </row>
    <row r="389" spans="1:22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 t="s">
        <v>197</v>
      </c>
      <c r="U389" s="82"/>
      <c r="V389" s="82"/>
    </row>
    <row r="390" spans="1:22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 t="s">
        <v>197</v>
      </c>
      <c r="U390" s="82"/>
      <c r="V390" s="82"/>
    </row>
    <row r="391" spans="1:22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 t="s">
        <v>197</v>
      </c>
      <c r="U391" s="82"/>
      <c r="V391" s="82"/>
    </row>
    <row r="392" spans="1:22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 t="s">
        <v>197</v>
      </c>
      <c r="U392" s="82"/>
      <c r="V392" s="82"/>
    </row>
    <row r="393" spans="1:22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 t="s">
        <v>197</v>
      </c>
      <c r="U393" s="82"/>
      <c r="V393" s="82"/>
    </row>
    <row r="394" spans="1:22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 t="s">
        <v>197</v>
      </c>
      <c r="U394" s="82"/>
      <c r="V394" s="82"/>
    </row>
    <row r="395" spans="1:22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 t="s">
        <v>197</v>
      </c>
      <c r="U395" s="82"/>
      <c r="V395" s="82"/>
    </row>
    <row r="396" spans="1:22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 t="s">
        <v>197</v>
      </c>
      <c r="U396" s="82"/>
      <c r="V396" s="82"/>
    </row>
    <row r="397" spans="1:22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 t="s">
        <v>197</v>
      </c>
      <c r="U397" s="82"/>
      <c r="V397" s="82"/>
    </row>
    <row r="398" spans="1:22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 t="s">
        <v>197</v>
      </c>
      <c r="U398" s="82"/>
      <c r="V398" s="82"/>
    </row>
    <row r="399" spans="1:22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 t="s">
        <v>197</v>
      </c>
      <c r="U399" s="82"/>
      <c r="V399" s="82"/>
    </row>
    <row r="400" spans="1:22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 t="s">
        <v>197</v>
      </c>
      <c r="U400" s="82"/>
      <c r="V400" s="82"/>
    </row>
    <row r="401" spans="1:22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 t="s">
        <v>197</v>
      </c>
      <c r="U401" s="82"/>
      <c r="V401" s="82"/>
    </row>
    <row r="402" spans="1:22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 t="s">
        <v>197</v>
      </c>
      <c r="U402" s="82"/>
      <c r="V402" s="82"/>
    </row>
    <row r="403" spans="1:22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 t="s">
        <v>197</v>
      </c>
      <c r="U403" s="82"/>
      <c r="V403" s="82"/>
    </row>
    <row r="404" spans="1:22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 t="s">
        <v>197</v>
      </c>
      <c r="U404" s="82"/>
      <c r="V404" s="82"/>
    </row>
    <row r="405" spans="1:22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 t="s">
        <v>197</v>
      </c>
      <c r="U405" s="82"/>
      <c r="V405" s="82"/>
    </row>
    <row r="406" spans="1:22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 t="s">
        <v>197</v>
      </c>
      <c r="U406" s="82"/>
      <c r="V406" s="82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All samples U-Pb ages</vt:lpstr>
      <vt:lpstr>Trace elements all samples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García-Amador</dc:creator>
  <cp:lastModifiedBy>Bernardo García-Amador</cp:lastModifiedBy>
  <dcterms:created xsi:type="dcterms:W3CDTF">2018-06-08T19:55:35Z</dcterms:created>
  <dcterms:modified xsi:type="dcterms:W3CDTF">2019-09-12T21:54:42Z</dcterms:modified>
</cp:coreProperties>
</file>