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ACE ID" sheetId="1" r:id="rId1"/>
    <sheet name="ACE G235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<sst xmlns="http://schemas.openxmlformats.org/spreadsheetml/2006/main" count="165" uniqueCount="62">
  <si>
    <t>Author &amp; year</t>
  </si>
  <si>
    <t>LVH</t>
  </si>
  <si>
    <t>Control</t>
  </si>
  <si>
    <t>Country</t>
  </si>
  <si>
    <t>Genotyping</t>
  </si>
  <si>
    <t>End point</t>
  </si>
  <si>
    <t>II</t>
  </si>
  <si>
    <t>ID</t>
  </si>
  <si>
    <t>DD</t>
  </si>
  <si>
    <t>N</t>
  </si>
  <si>
    <t>I</t>
  </si>
  <si>
    <t>D</t>
  </si>
  <si>
    <t>n</t>
  </si>
  <si>
    <t>Selection</t>
  </si>
  <si>
    <t>Comparability</t>
  </si>
  <si>
    <t>Outcome</t>
  </si>
  <si>
    <t>Bahramali et al 2016</t>
  </si>
  <si>
    <t>Iran</t>
  </si>
  <si>
    <t>PCR</t>
  </si>
  <si>
    <t>LVH with HF</t>
  </si>
  <si>
    <t>***</t>
  </si>
  <si>
    <t>**</t>
  </si>
  <si>
    <t>Gharavi et al 1996</t>
  </si>
  <si>
    <t>USA</t>
  </si>
  <si>
    <t>LVH with EHT</t>
  </si>
  <si>
    <t>Hernandez et al 2003</t>
  </si>
  <si>
    <t>Spain</t>
  </si>
  <si>
    <t>LVH in athletes</t>
  </si>
  <si>
    <t>Iwai et al 1994</t>
  </si>
  <si>
    <t>Japan</t>
  </si>
  <si>
    <t>LVH with HCM</t>
  </si>
  <si>
    <t>Karaali et al 2004</t>
  </si>
  <si>
    <t>Turkey</t>
  </si>
  <si>
    <t>LVH with MI</t>
  </si>
  <si>
    <t>*</t>
  </si>
  <si>
    <t>Lindpainter et al 1996</t>
  </si>
  <si>
    <t>Liu et al 2018</t>
  </si>
  <si>
    <t>China</t>
  </si>
  <si>
    <t>LVH with SCA</t>
  </si>
  <si>
    <t>Lo´pez-Contreras et al 2000</t>
  </si>
  <si>
    <t>Ortlep et al 2002</t>
  </si>
  <si>
    <t>UK</t>
  </si>
  <si>
    <t>Perticone et al 1999</t>
  </si>
  <si>
    <t>Italy</t>
  </si>
  <si>
    <t>Schunkert et al 1994</t>
  </si>
  <si>
    <t>Germany</t>
  </si>
  <si>
    <t>Ueno et al 1999</t>
  </si>
  <si>
    <t>Wong et al 1995</t>
  </si>
  <si>
    <t>Australia</t>
  </si>
  <si>
    <t>GG</t>
  </si>
  <si>
    <t>GA</t>
  </si>
  <si>
    <t>AA</t>
  </si>
  <si>
    <t>G</t>
  </si>
  <si>
    <t>A</t>
  </si>
  <si>
    <t>Jang &amp; Kim 2012</t>
  </si>
  <si>
    <t>Korea</t>
  </si>
  <si>
    <t>****</t>
  </si>
  <si>
    <t>Pan et al 2007</t>
  </si>
  <si>
    <t>PCR-RFLP</t>
  </si>
  <si>
    <t>Ruan et al 2016</t>
  </si>
  <si>
    <t>Saeed et al 2005</t>
  </si>
  <si>
    <t>Pakistan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</si>
</sst>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W18"/>
  <sheetViews>
    <sheetView tabSelected="1" zoomScalePageLayoutView="0" workbookViewId="0" topLeftCell="A1">
      <selection activeCell="R23" sqref="R23"/>
    </sheetView>
  </sheetViews>
  <sheetFormatPr defaultColWidth="9.140625" defaultRowHeight="15"/>
  <cols>
    <col min="3" max="3" width="27.421875" style="0" customWidth="1"/>
    <col min="20" max="20" width="17.140625" style="0" customWidth="1"/>
    <col min="22" max="22" width="17.57421875" style="0" customWidth="1"/>
  </cols>
  <sheetData>
    <row r="4" spans="3:23" ht="15">
      <c r="C4" s="1" t="s">
        <v>0</v>
      </c>
      <c r="D4" s="1" t="s">
        <v>1</v>
      </c>
      <c r="E4" s="1"/>
      <c r="F4" s="1"/>
      <c r="G4" s="1"/>
      <c r="H4" s="1"/>
      <c r="I4" s="1"/>
      <c r="J4" s="1"/>
      <c r="K4" s="1" t="s">
        <v>2</v>
      </c>
      <c r="L4" s="1"/>
      <c r="M4" s="1"/>
      <c r="N4" s="1"/>
      <c r="O4" s="1"/>
      <c r="P4" s="1"/>
      <c r="Q4" s="1"/>
      <c r="R4" s="1" t="s">
        <v>3</v>
      </c>
      <c r="S4" s="1" t="s">
        <v>4</v>
      </c>
      <c r="T4" s="1" t="s">
        <v>5</v>
      </c>
      <c r="U4" s="2"/>
      <c r="V4" s="2"/>
      <c r="W4" s="2"/>
    </row>
    <row r="5" spans="3:23" ht="15">
      <c r="C5" s="1"/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/>
      <c r="S5" s="1"/>
      <c r="T5" s="2"/>
      <c r="U5" s="2" t="s">
        <v>13</v>
      </c>
      <c r="V5" s="2" t="s">
        <v>14</v>
      </c>
      <c r="W5" s="2" t="s">
        <v>15</v>
      </c>
    </row>
    <row r="6" spans="3:23" ht="15">
      <c r="C6" s="1" t="s">
        <v>16</v>
      </c>
      <c r="D6" s="1">
        <v>9</v>
      </c>
      <c r="E6" s="1">
        <v>50</v>
      </c>
      <c r="F6" s="1">
        <v>29</v>
      </c>
      <c r="G6" s="1">
        <f aca="true" t="shared" si="0" ref="G6:G18">SUM(D6:F6)</f>
        <v>88</v>
      </c>
      <c r="H6" s="1">
        <f>(2*D6)+E6</f>
        <v>68</v>
      </c>
      <c r="I6" s="1">
        <f>(2*F6)+E6</f>
        <v>108</v>
      </c>
      <c r="J6" s="1">
        <f aca="true" t="shared" si="1" ref="J6:J18">SUM(H6:I6)</f>
        <v>176</v>
      </c>
      <c r="K6" s="1">
        <v>25</v>
      </c>
      <c r="L6" s="1">
        <v>43</v>
      </c>
      <c r="M6" s="1">
        <v>20</v>
      </c>
      <c r="N6" s="1">
        <f aca="true" t="shared" si="2" ref="N6:N18">SUM(K6:M6)</f>
        <v>88</v>
      </c>
      <c r="O6" s="1">
        <f aca="true" t="shared" si="3" ref="O6:O18">(2*K6)+L6</f>
        <v>93</v>
      </c>
      <c r="P6" s="1">
        <f aca="true" t="shared" si="4" ref="P6:P18">(2*M6)+L6</f>
        <v>83</v>
      </c>
      <c r="Q6" s="1">
        <f aca="true" t="shared" si="5" ref="Q6:Q18">SUM(O6:P6)</f>
        <v>176</v>
      </c>
      <c r="R6" s="1" t="s">
        <v>17</v>
      </c>
      <c r="S6" s="1" t="s">
        <v>18</v>
      </c>
      <c r="T6" s="2" t="s">
        <v>19</v>
      </c>
      <c r="U6" s="2" t="s">
        <v>20</v>
      </c>
      <c r="V6" s="2" t="s">
        <v>21</v>
      </c>
      <c r="W6" s="2" t="s">
        <v>20</v>
      </c>
    </row>
    <row r="7" spans="3:23" ht="15">
      <c r="C7" s="1" t="s">
        <v>22</v>
      </c>
      <c r="D7" s="1">
        <v>4</v>
      </c>
      <c r="E7" s="1">
        <v>11</v>
      </c>
      <c r="F7" s="1">
        <v>10</v>
      </c>
      <c r="G7" s="1">
        <f t="shared" si="0"/>
        <v>25</v>
      </c>
      <c r="H7" s="1">
        <f>(2*D7)+E7</f>
        <v>19</v>
      </c>
      <c r="I7" s="1">
        <f>(2*F7)+E7</f>
        <v>31</v>
      </c>
      <c r="J7" s="1">
        <f t="shared" si="1"/>
        <v>50</v>
      </c>
      <c r="K7" s="1">
        <v>8</v>
      </c>
      <c r="L7" s="1">
        <v>11</v>
      </c>
      <c r="M7" s="1">
        <v>20</v>
      </c>
      <c r="N7" s="1">
        <f t="shared" si="2"/>
        <v>39</v>
      </c>
      <c r="O7" s="1">
        <f t="shared" si="3"/>
        <v>27</v>
      </c>
      <c r="P7" s="1">
        <f t="shared" si="4"/>
        <v>51</v>
      </c>
      <c r="Q7" s="1">
        <f t="shared" si="5"/>
        <v>78</v>
      </c>
      <c r="R7" s="1" t="s">
        <v>23</v>
      </c>
      <c r="S7" s="1" t="s">
        <v>18</v>
      </c>
      <c r="T7" s="2" t="s">
        <v>24</v>
      </c>
      <c r="U7" s="2" t="s">
        <v>21</v>
      </c>
      <c r="V7" s="2" t="s">
        <v>21</v>
      </c>
      <c r="W7" s="2" t="s">
        <v>20</v>
      </c>
    </row>
    <row r="8" spans="3:23" ht="15">
      <c r="C8" s="1" t="s">
        <v>25</v>
      </c>
      <c r="D8" s="1">
        <v>0</v>
      </c>
      <c r="E8" s="1">
        <v>13</v>
      </c>
      <c r="F8" s="1">
        <v>19</v>
      </c>
      <c r="G8" s="1">
        <f t="shared" si="0"/>
        <v>32</v>
      </c>
      <c r="H8" s="1">
        <f>(2*D8)+E8</f>
        <v>13</v>
      </c>
      <c r="I8" s="1">
        <f>(2*F8)+E8</f>
        <v>51</v>
      </c>
      <c r="J8" s="1">
        <f t="shared" si="1"/>
        <v>64</v>
      </c>
      <c r="K8" s="1">
        <v>3</v>
      </c>
      <c r="L8" s="1">
        <v>18</v>
      </c>
      <c r="M8" s="1">
        <v>8</v>
      </c>
      <c r="N8" s="1">
        <f t="shared" si="2"/>
        <v>29</v>
      </c>
      <c r="O8" s="1">
        <f t="shared" si="3"/>
        <v>24</v>
      </c>
      <c r="P8" s="1">
        <f t="shared" si="4"/>
        <v>34</v>
      </c>
      <c r="Q8" s="1">
        <f t="shared" si="5"/>
        <v>58</v>
      </c>
      <c r="R8" s="1" t="s">
        <v>26</v>
      </c>
      <c r="S8" s="1" t="s">
        <v>18</v>
      </c>
      <c r="T8" s="2" t="s">
        <v>27</v>
      </c>
      <c r="U8" s="2" t="s">
        <v>21</v>
      </c>
      <c r="V8" s="2" t="s">
        <v>21</v>
      </c>
      <c r="W8" s="2" t="s">
        <v>20</v>
      </c>
    </row>
    <row r="9" spans="3:23" ht="15">
      <c r="C9" s="1" t="s">
        <v>28</v>
      </c>
      <c r="D9" s="1">
        <v>20</v>
      </c>
      <c r="E9" s="1">
        <v>23</v>
      </c>
      <c r="F9" s="1">
        <v>13</v>
      </c>
      <c r="G9" s="1">
        <f t="shared" si="0"/>
        <v>56</v>
      </c>
      <c r="H9" s="1">
        <f>(2*D9)+E9</f>
        <v>63</v>
      </c>
      <c r="I9" s="1">
        <f>(2*F9)+E9</f>
        <v>49</v>
      </c>
      <c r="J9" s="1">
        <f t="shared" si="1"/>
        <v>112</v>
      </c>
      <c r="K9" s="1">
        <v>34</v>
      </c>
      <c r="L9" s="1">
        <v>31</v>
      </c>
      <c r="M9" s="1">
        <v>7</v>
      </c>
      <c r="N9" s="1">
        <f t="shared" si="2"/>
        <v>72</v>
      </c>
      <c r="O9" s="1">
        <f t="shared" si="3"/>
        <v>99</v>
      </c>
      <c r="P9" s="1">
        <f t="shared" si="4"/>
        <v>45</v>
      </c>
      <c r="Q9" s="1">
        <f t="shared" si="5"/>
        <v>144</v>
      </c>
      <c r="R9" s="1" t="s">
        <v>29</v>
      </c>
      <c r="S9" s="1" t="s">
        <v>18</v>
      </c>
      <c r="T9" s="2" t="s">
        <v>30</v>
      </c>
      <c r="U9" s="2" t="s">
        <v>21</v>
      </c>
      <c r="V9" s="2" t="s">
        <v>21</v>
      </c>
      <c r="W9" s="2" t="s">
        <v>20</v>
      </c>
    </row>
    <row r="10" spans="3:23" ht="15">
      <c r="C10" s="1" t="s">
        <v>31</v>
      </c>
      <c r="D10" s="1">
        <v>3</v>
      </c>
      <c r="E10" s="1">
        <v>9</v>
      </c>
      <c r="F10" s="1">
        <v>15</v>
      </c>
      <c r="G10" s="1">
        <f t="shared" si="0"/>
        <v>27</v>
      </c>
      <c r="H10" s="1">
        <f>(2*D10)+E10</f>
        <v>15</v>
      </c>
      <c r="I10" s="1">
        <f>(2*F10)+E10</f>
        <v>39</v>
      </c>
      <c r="J10" s="1">
        <f t="shared" si="1"/>
        <v>54</v>
      </c>
      <c r="K10" s="1">
        <v>12</v>
      </c>
      <c r="L10" s="1">
        <v>29</v>
      </c>
      <c r="M10" s="1">
        <v>26</v>
      </c>
      <c r="N10" s="1">
        <f t="shared" si="2"/>
        <v>67</v>
      </c>
      <c r="O10" s="1">
        <f t="shared" si="3"/>
        <v>53</v>
      </c>
      <c r="P10" s="1">
        <f t="shared" si="4"/>
        <v>81</v>
      </c>
      <c r="Q10" s="1">
        <f t="shared" si="5"/>
        <v>134</v>
      </c>
      <c r="R10" s="1" t="s">
        <v>32</v>
      </c>
      <c r="S10" s="1" t="s">
        <v>18</v>
      </c>
      <c r="T10" s="2" t="s">
        <v>33</v>
      </c>
      <c r="U10" s="2" t="s">
        <v>34</v>
      </c>
      <c r="V10" s="2" t="s">
        <v>34</v>
      </c>
      <c r="W10" s="2" t="s">
        <v>20</v>
      </c>
    </row>
    <row r="11" spans="3:23" ht="15">
      <c r="C11" s="1" t="s">
        <v>35</v>
      </c>
      <c r="D11" s="1">
        <v>74</v>
      </c>
      <c r="E11" s="1">
        <v>169</v>
      </c>
      <c r="F11" s="1">
        <v>110</v>
      </c>
      <c r="G11" s="1">
        <f t="shared" si="0"/>
        <v>353</v>
      </c>
      <c r="H11" s="1">
        <v>317</v>
      </c>
      <c r="I11" s="1">
        <v>377</v>
      </c>
      <c r="J11" s="1">
        <f t="shared" si="1"/>
        <v>694</v>
      </c>
      <c r="K11" s="1">
        <v>399</v>
      </c>
      <c r="L11" s="1">
        <v>1074</v>
      </c>
      <c r="M11" s="1">
        <v>613</v>
      </c>
      <c r="N11" s="1">
        <f t="shared" si="2"/>
        <v>2086</v>
      </c>
      <c r="O11" s="1">
        <f t="shared" si="3"/>
        <v>1872</v>
      </c>
      <c r="P11" s="1">
        <f t="shared" si="4"/>
        <v>2300</v>
      </c>
      <c r="Q11" s="1">
        <f t="shared" si="5"/>
        <v>4172</v>
      </c>
      <c r="R11" s="1" t="s">
        <v>23</v>
      </c>
      <c r="S11" s="1" t="s">
        <v>18</v>
      </c>
      <c r="T11" s="2" t="s">
        <v>24</v>
      </c>
      <c r="U11" s="2" t="s">
        <v>20</v>
      </c>
      <c r="V11" s="2" t="s">
        <v>21</v>
      </c>
      <c r="W11" s="2" t="s">
        <v>20</v>
      </c>
    </row>
    <row r="12" spans="3:23" ht="15">
      <c r="C12" s="1" t="s">
        <v>36</v>
      </c>
      <c r="D12" s="1">
        <v>9</v>
      </c>
      <c r="E12" s="1">
        <v>15</v>
      </c>
      <c r="F12" s="1">
        <v>19</v>
      </c>
      <c r="G12" s="1">
        <f t="shared" si="0"/>
        <v>43</v>
      </c>
      <c r="H12" s="1">
        <f aca="true" t="shared" si="6" ref="H12:H18">(2*D12)+E12</f>
        <v>33</v>
      </c>
      <c r="I12" s="1">
        <f aca="true" t="shared" si="7" ref="I12:I18">(2*F12)+E12</f>
        <v>53</v>
      </c>
      <c r="J12" s="1">
        <f t="shared" si="1"/>
        <v>86</v>
      </c>
      <c r="K12" s="1">
        <v>44</v>
      </c>
      <c r="L12" s="1">
        <v>71</v>
      </c>
      <c r="M12" s="1">
        <v>74</v>
      </c>
      <c r="N12" s="1">
        <f t="shared" si="2"/>
        <v>189</v>
      </c>
      <c r="O12" s="1">
        <f t="shared" si="3"/>
        <v>159</v>
      </c>
      <c r="P12" s="1">
        <f t="shared" si="4"/>
        <v>219</v>
      </c>
      <c r="Q12" s="1">
        <f t="shared" si="5"/>
        <v>378</v>
      </c>
      <c r="R12" s="1" t="s">
        <v>37</v>
      </c>
      <c r="S12" s="1" t="s">
        <v>18</v>
      </c>
      <c r="T12" s="2" t="s">
        <v>38</v>
      </c>
      <c r="U12" s="2" t="s">
        <v>21</v>
      </c>
      <c r="V12" s="2" t="s">
        <v>21</v>
      </c>
      <c r="W12" s="2" t="s">
        <v>20</v>
      </c>
    </row>
    <row r="13" spans="3:23" ht="15">
      <c r="C13" s="1" t="s">
        <v>39</v>
      </c>
      <c r="D13" s="1">
        <v>7</v>
      </c>
      <c r="E13" s="1">
        <v>28</v>
      </c>
      <c r="F13" s="1">
        <v>25</v>
      </c>
      <c r="G13" s="1">
        <f t="shared" si="0"/>
        <v>60</v>
      </c>
      <c r="H13" s="1">
        <f t="shared" si="6"/>
        <v>42</v>
      </c>
      <c r="I13" s="1">
        <f t="shared" si="7"/>
        <v>78</v>
      </c>
      <c r="J13" s="1">
        <f t="shared" si="1"/>
        <v>120</v>
      </c>
      <c r="K13" s="1">
        <v>3</v>
      </c>
      <c r="L13" s="1">
        <v>5</v>
      </c>
      <c r="M13" s="1">
        <v>14</v>
      </c>
      <c r="N13" s="1">
        <f t="shared" si="2"/>
        <v>22</v>
      </c>
      <c r="O13" s="1">
        <f t="shared" si="3"/>
        <v>11</v>
      </c>
      <c r="P13" s="1">
        <f t="shared" si="4"/>
        <v>33</v>
      </c>
      <c r="Q13" s="1">
        <f t="shared" si="5"/>
        <v>44</v>
      </c>
      <c r="R13" s="1" t="s">
        <v>26</v>
      </c>
      <c r="S13" s="1" t="s">
        <v>18</v>
      </c>
      <c r="T13" s="2" t="s">
        <v>24</v>
      </c>
      <c r="U13" s="2" t="s">
        <v>21</v>
      </c>
      <c r="V13" s="2" t="s">
        <v>34</v>
      </c>
      <c r="W13" s="2" t="s">
        <v>20</v>
      </c>
    </row>
    <row r="14" spans="3:23" ht="15">
      <c r="C14" s="1" t="s">
        <v>40</v>
      </c>
      <c r="D14" s="1">
        <v>6</v>
      </c>
      <c r="E14" s="1">
        <v>14</v>
      </c>
      <c r="F14" s="1">
        <v>6</v>
      </c>
      <c r="G14" s="1">
        <f t="shared" si="0"/>
        <v>26</v>
      </c>
      <c r="H14" s="1">
        <f t="shared" si="6"/>
        <v>26</v>
      </c>
      <c r="I14" s="1">
        <f t="shared" si="7"/>
        <v>26</v>
      </c>
      <c r="J14" s="1">
        <f t="shared" si="1"/>
        <v>52</v>
      </c>
      <c r="K14" s="1">
        <v>28</v>
      </c>
      <c r="L14" s="1">
        <v>43</v>
      </c>
      <c r="M14" s="1">
        <v>29</v>
      </c>
      <c r="N14" s="1">
        <f t="shared" si="2"/>
        <v>100</v>
      </c>
      <c r="O14" s="1">
        <f t="shared" si="3"/>
        <v>99</v>
      </c>
      <c r="P14" s="1">
        <f t="shared" si="4"/>
        <v>101</v>
      </c>
      <c r="Q14" s="1">
        <f t="shared" si="5"/>
        <v>200</v>
      </c>
      <c r="R14" s="1" t="s">
        <v>41</v>
      </c>
      <c r="S14" s="1" t="s">
        <v>18</v>
      </c>
      <c r="T14" s="2" t="s">
        <v>30</v>
      </c>
      <c r="U14" s="2" t="s">
        <v>21</v>
      </c>
      <c r="V14" s="2" t="s">
        <v>34</v>
      </c>
      <c r="W14" s="2" t="s">
        <v>20</v>
      </c>
    </row>
    <row r="15" spans="3:23" ht="15">
      <c r="C15" s="1" t="s">
        <v>42</v>
      </c>
      <c r="D15" s="1">
        <v>5</v>
      </c>
      <c r="E15" s="1">
        <v>39</v>
      </c>
      <c r="F15" s="1">
        <v>52</v>
      </c>
      <c r="G15" s="1">
        <f t="shared" si="0"/>
        <v>96</v>
      </c>
      <c r="H15" s="1">
        <f t="shared" si="6"/>
        <v>49</v>
      </c>
      <c r="I15" s="1">
        <f t="shared" si="7"/>
        <v>143</v>
      </c>
      <c r="J15" s="1">
        <f t="shared" si="1"/>
        <v>192</v>
      </c>
      <c r="K15" s="1">
        <v>13</v>
      </c>
      <c r="L15" s="1">
        <v>56</v>
      </c>
      <c r="M15" s="1">
        <v>35</v>
      </c>
      <c r="N15" s="1">
        <f t="shared" si="2"/>
        <v>104</v>
      </c>
      <c r="O15" s="1">
        <f t="shared" si="3"/>
        <v>82</v>
      </c>
      <c r="P15" s="1">
        <f t="shared" si="4"/>
        <v>126</v>
      </c>
      <c r="Q15" s="1">
        <f t="shared" si="5"/>
        <v>208</v>
      </c>
      <c r="R15" s="1" t="s">
        <v>43</v>
      </c>
      <c r="S15" s="1" t="s">
        <v>18</v>
      </c>
      <c r="T15" s="2" t="s">
        <v>24</v>
      </c>
      <c r="U15" s="2" t="s">
        <v>20</v>
      </c>
      <c r="V15" s="2" t="s">
        <v>34</v>
      </c>
      <c r="W15" s="2" t="s">
        <v>20</v>
      </c>
    </row>
    <row r="16" spans="3:23" ht="15">
      <c r="C16" s="1" t="s">
        <v>44</v>
      </c>
      <c r="D16" s="1">
        <v>48</v>
      </c>
      <c r="E16" s="1">
        <v>136</v>
      </c>
      <c r="F16" s="1">
        <v>106</v>
      </c>
      <c r="G16" s="1">
        <f t="shared" si="0"/>
        <v>290</v>
      </c>
      <c r="H16" s="1">
        <f t="shared" si="6"/>
        <v>232</v>
      </c>
      <c r="I16" s="1">
        <f t="shared" si="7"/>
        <v>348</v>
      </c>
      <c r="J16" s="1">
        <f t="shared" si="1"/>
        <v>580</v>
      </c>
      <c r="K16" s="1">
        <v>48</v>
      </c>
      <c r="L16" s="1">
        <v>170</v>
      </c>
      <c r="M16" s="1">
        <v>72</v>
      </c>
      <c r="N16" s="1">
        <f t="shared" si="2"/>
        <v>290</v>
      </c>
      <c r="O16" s="1">
        <f t="shared" si="3"/>
        <v>266</v>
      </c>
      <c r="P16" s="1">
        <f t="shared" si="4"/>
        <v>314</v>
      </c>
      <c r="Q16" s="1">
        <f t="shared" si="5"/>
        <v>580</v>
      </c>
      <c r="R16" s="1" t="s">
        <v>45</v>
      </c>
      <c r="S16" s="1" t="s">
        <v>18</v>
      </c>
      <c r="T16" s="2" t="s">
        <v>24</v>
      </c>
      <c r="U16" s="2" t="s">
        <v>21</v>
      </c>
      <c r="V16" s="2" t="s">
        <v>34</v>
      </c>
      <c r="W16" s="2" t="s">
        <v>20</v>
      </c>
    </row>
    <row r="17" spans="3:23" ht="15">
      <c r="C17" s="1" t="s">
        <v>46</v>
      </c>
      <c r="D17" s="1">
        <v>18</v>
      </c>
      <c r="E17" s="1">
        <v>16</v>
      </c>
      <c r="F17" s="1">
        <v>9</v>
      </c>
      <c r="G17" s="1">
        <f t="shared" si="0"/>
        <v>43</v>
      </c>
      <c r="H17" s="1">
        <f t="shared" si="6"/>
        <v>52</v>
      </c>
      <c r="I17" s="1">
        <f t="shared" si="7"/>
        <v>34</v>
      </c>
      <c r="J17" s="1">
        <f t="shared" si="1"/>
        <v>86</v>
      </c>
      <c r="K17" s="1">
        <v>19</v>
      </c>
      <c r="L17" s="1">
        <v>21</v>
      </c>
      <c r="M17" s="1">
        <v>4</v>
      </c>
      <c r="N17" s="1">
        <f t="shared" si="2"/>
        <v>44</v>
      </c>
      <c r="O17" s="1">
        <f t="shared" si="3"/>
        <v>59</v>
      </c>
      <c r="P17" s="1">
        <f t="shared" si="4"/>
        <v>29</v>
      </c>
      <c r="Q17" s="1">
        <f t="shared" si="5"/>
        <v>88</v>
      </c>
      <c r="R17" s="1" t="s">
        <v>29</v>
      </c>
      <c r="S17" s="1" t="s">
        <v>18</v>
      </c>
      <c r="T17" s="2" t="s">
        <v>24</v>
      </c>
      <c r="U17" s="2" t="s">
        <v>21</v>
      </c>
      <c r="V17" s="2" t="s">
        <v>21</v>
      </c>
      <c r="W17" s="2" t="s">
        <v>20</v>
      </c>
    </row>
    <row r="18" spans="3:23" ht="15">
      <c r="C18" s="1" t="s">
        <v>47</v>
      </c>
      <c r="D18" s="1">
        <v>22</v>
      </c>
      <c r="E18" s="1">
        <v>36</v>
      </c>
      <c r="F18" s="1">
        <v>22</v>
      </c>
      <c r="G18" s="1">
        <f t="shared" si="0"/>
        <v>80</v>
      </c>
      <c r="H18" s="1">
        <f t="shared" si="6"/>
        <v>80</v>
      </c>
      <c r="I18" s="1">
        <f t="shared" si="7"/>
        <v>80</v>
      </c>
      <c r="J18" s="1">
        <f t="shared" si="1"/>
        <v>160</v>
      </c>
      <c r="K18" s="1">
        <v>11</v>
      </c>
      <c r="L18" s="1">
        <v>43</v>
      </c>
      <c r="M18" s="1">
        <v>18</v>
      </c>
      <c r="N18" s="1">
        <f t="shared" si="2"/>
        <v>72</v>
      </c>
      <c r="O18" s="1">
        <f t="shared" si="3"/>
        <v>65</v>
      </c>
      <c r="P18" s="1">
        <f t="shared" si="4"/>
        <v>79</v>
      </c>
      <c r="Q18" s="1">
        <f t="shared" si="5"/>
        <v>144</v>
      </c>
      <c r="R18" s="1" t="s">
        <v>48</v>
      </c>
      <c r="S18" s="1" t="s">
        <v>18</v>
      </c>
      <c r="T18" s="2" t="s">
        <v>24</v>
      </c>
      <c r="U18" s="2" t="s">
        <v>21</v>
      </c>
      <c r="V18" s="2" t="s">
        <v>21</v>
      </c>
      <c r="W18" s="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W9"/>
  <sheetViews>
    <sheetView zoomScalePageLayoutView="0" workbookViewId="0" topLeftCell="E1">
      <selection activeCell="V2" sqref="V2"/>
    </sheetView>
  </sheetViews>
  <sheetFormatPr defaultColWidth="9.140625" defaultRowHeight="15"/>
  <cols>
    <col min="3" max="3" width="21.8515625" style="0" customWidth="1"/>
    <col min="20" max="20" width="15.7109375" style="0" customWidth="1"/>
    <col min="22" max="22" width="13.8515625" style="0" customWidth="1"/>
  </cols>
  <sheetData>
    <row r="4" spans="3:23" ht="15">
      <c r="C4" s="2" t="s">
        <v>0</v>
      </c>
      <c r="D4" s="2" t="s">
        <v>1</v>
      </c>
      <c r="E4" s="2"/>
      <c r="F4" s="2"/>
      <c r="G4" s="2"/>
      <c r="H4" s="2"/>
      <c r="I4" s="2"/>
      <c r="J4" s="2"/>
      <c r="K4" s="2" t="s">
        <v>2</v>
      </c>
      <c r="L4" s="2"/>
      <c r="M4" s="2"/>
      <c r="N4" s="2"/>
      <c r="O4" s="2"/>
      <c r="P4" s="2"/>
      <c r="Q4" s="2"/>
      <c r="R4" s="2" t="s">
        <v>3</v>
      </c>
      <c r="S4" s="2" t="s">
        <v>4</v>
      </c>
      <c r="T4" s="1" t="s">
        <v>5</v>
      </c>
      <c r="U4" s="1"/>
      <c r="V4" s="2"/>
      <c r="W4" s="2"/>
    </row>
    <row r="5" spans="3:23" ht="15">
      <c r="C5" s="2"/>
      <c r="D5" s="2" t="s">
        <v>49</v>
      </c>
      <c r="E5" s="2" t="s">
        <v>50</v>
      </c>
      <c r="F5" s="2" t="s">
        <v>51</v>
      </c>
      <c r="G5" s="2" t="s">
        <v>9</v>
      </c>
      <c r="H5" s="2" t="s">
        <v>52</v>
      </c>
      <c r="I5" s="2" t="s">
        <v>53</v>
      </c>
      <c r="J5" s="2" t="s">
        <v>12</v>
      </c>
      <c r="K5" s="2" t="s">
        <v>49</v>
      </c>
      <c r="L5" s="2" t="s">
        <v>50</v>
      </c>
      <c r="M5" s="2" t="s">
        <v>51</v>
      </c>
      <c r="N5" s="2" t="s">
        <v>9</v>
      </c>
      <c r="O5" s="2" t="s">
        <v>52</v>
      </c>
      <c r="P5" s="2" t="s">
        <v>53</v>
      </c>
      <c r="Q5" s="2" t="s">
        <v>12</v>
      </c>
      <c r="R5" s="2"/>
      <c r="S5" s="2"/>
      <c r="T5" s="2"/>
      <c r="U5" s="2" t="s">
        <v>13</v>
      </c>
      <c r="V5" s="2" t="s">
        <v>14</v>
      </c>
      <c r="W5" s="2" t="s">
        <v>15</v>
      </c>
    </row>
    <row r="6" spans="3:23" ht="15">
      <c r="C6" s="2" t="s">
        <v>54</v>
      </c>
      <c r="D6" s="2">
        <v>4</v>
      </c>
      <c r="E6" s="2">
        <v>12</v>
      </c>
      <c r="F6" s="2">
        <v>7</v>
      </c>
      <c r="G6" s="2">
        <f>SUM(D6:F6)</f>
        <v>23</v>
      </c>
      <c r="H6" s="2">
        <f>(2*D6)+E6</f>
        <v>20</v>
      </c>
      <c r="I6" s="2">
        <f>(2*F6)+E6</f>
        <v>26</v>
      </c>
      <c r="J6" s="2">
        <f>SUM(H6:I6)</f>
        <v>46</v>
      </c>
      <c r="K6" s="2">
        <v>9</v>
      </c>
      <c r="L6" s="2">
        <v>29</v>
      </c>
      <c r="M6" s="2">
        <v>22</v>
      </c>
      <c r="N6" s="2">
        <f>SUM(K6:M6)</f>
        <v>60</v>
      </c>
      <c r="O6" s="2">
        <f>(2*K6)+L6</f>
        <v>47</v>
      </c>
      <c r="P6" s="2">
        <f>(2*M6)+L6</f>
        <v>73</v>
      </c>
      <c r="Q6" s="2">
        <f>SUM(O6:P6)</f>
        <v>120</v>
      </c>
      <c r="R6" s="2" t="s">
        <v>55</v>
      </c>
      <c r="S6" s="2" t="s">
        <v>18</v>
      </c>
      <c r="T6" s="2" t="s">
        <v>27</v>
      </c>
      <c r="U6" s="2" t="s">
        <v>56</v>
      </c>
      <c r="V6" s="2" t="s">
        <v>21</v>
      </c>
      <c r="W6" s="2" t="s">
        <v>20</v>
      </c>
    </row>
    <row r="7" spans="3:23" ht="15">
      <c r="C7" s="2" t="s">
        <v>57</v>
      </c>
      <c r="D7" s="2">
        <v>10</v>
      </c>
      <c r="E7" s="2">
        <v>37</v>
      </c>
      <c r="F7" s="2">
        <v>21</v>
      </c>
      <c r="G7" s="2">
        <f>SUM(D7:F7)</f>
        <v>68</v>
      </c>
      <c r="H7" s="2">
        <f>(2*D7)+E7</f>
        <v>57</v>
      </c>
      <c r="I7" s="2">
        <f>(2*F7)+E7</f>
        <v>79</v>
      </c>
      <c r="J7" s="2">
        <f>SUM(H7:I7)</f>
        <v>136</v>
      </c>
      <c r="K7" s="2">
        <v>40</v>
      </c>
      <c r="L7" s="2">
        <v>47</v>
      </c>
      <c r="M7" s="2">
        <v>23</v>
      </c>
      <c r="N7" s="2">
        <f>SUM(K7:M7)</f>
        <v>110</v>
      </c>
      <c r="O7" s="2">
        <f>(2*K7)+L7</f>
        <v>127</v>
      </c>
      <c r="P7" s="2">
        <f>(2*M7)+L7</f>
        <v>93</v>
      </c>
      <c r="Q7" s="2">
        <f>SUM(O7:P7)</f>
        <v>220</v>
      </c>
      <c r="R7" s="2" t="s">
        <v>37</v>
      </c>
      <c r="S7" s="2" t="s">
        <v>58</v>
      </c>
      <c r="T7" s="2" t="s">
        <v>24</v>
      </c>
      <c r="U7" s="2" t="s">
        <v>20</v>
      </c>
      <c r="V7" s="2" t="s">
        <v>21</v>
      </c>
      <c r="W7" s="2" t="s">
        <v>20</v>
      </c>
    </row>
    <row r="8" spans="3:23" ht="15">
      <c r="C8" s="2" t="s">
        <v>59</v>
      </c>
      <c r="D8" s="2">
        <v>93</v>
      </c>
      <c r="E8" s="2">
        <v>208</v>
      </c>
      <c r="F8" s="2">
        <v>104</v>
      </c>
      <c r="G8" s="2">
        <f>SUM(D8:F8)</f>
        <v>405</v>
      </c>
      <c r="H8" s="2">
        <f>(2*D8)+E8</f>
        <v>394</v>
      </c>
      <c r="I8" s="2">
        <f>(2*F8)+E8</f>
        <v>416</v>
      </c>
      <c r="J8" s="2">
        <f>SUM(H8:I8)</f>
        <v>810</v>
      </c>
      <c r="K8" s="2">
        <v>133</v>
      </c>
      <c r="L8" s="2">
        <v>52</v>
      </c>
      <c r="M8" s="2">
        <v>53</v>
      </c>
      <c r="N8" s="2">
        <f>SUM(K8:M8)</f>
        <v>238</v>
      </c>
      <c r="O8" s="2">
        <f>(2*K8)+L8</f>
        <v>318</v>
      </c>
      <c r="P8" s="2">
        <f>(2*M8)+L8</f>
        <v>158</v>
      </c>
      <c r="Q8" s="2">
        <f>SUM(O8:P8)</f>
        <v>476</v>
      </c>
      <c r="R8" s="2" t="s">
        <v>37</v>
      </c>
      <c r="S8" s="2" t="s">
        <v>18</v>
      </c>
      <c r="T8" s="1" t="s">
        <v>24</v>
      </c>
      <c r="U8" s="2" t="s">
        <v>21</v>
      </c>
      <c r="V8" s="2" t="s">
        <v>21</v>
      </c>
      <c r="W8" s="2" t="s">
        <v>20</v>
      </c>
    </row>
    <row r="9" spans="3:23" ht="15">
      <c r="C9" s="2" t="s">
        <v>60</v>
      </c>
      <c r="D9" s="2">
        <v>13</v>
      </c>
      <c r="E9" s="2">
        <v>25</v>
      </c>
      <c r="F9" s="2">
        <v>12</v>
      </c>
      <c r="G9" s="2">
        <f>SUM(D9:F9)</f>
        <v>50</v>
      </c>
      <c r="H9" s="2">
        <f>(2*D9)+E9</f>
        <v>51</v>
      </c>
      <c r="I9" s="2">
        <f>(2*F9)+E9</f>
        <v>49</v>
      </c>
      <c r="J9" s="2">
        <f>SUM(H9:I9)</f>
        <v>100</v>
      </c>
      <c r="K9" s="2">
        <v>59</v>
      </c>
      <c r="L9" s="2">
        <v>43</v>
      </c>
      <c r="M9" s="2">
        <v>28</v>
      </c>
      <c r="N9" s="2">
        <f>SUM(K9:M9)</f>
        <v>130</v>
      </c>
      <c r="O9" s="2">
        <f>(2*K9)+L9</f>
        <v>161</v>
      </c>
      <c r="P9" s="2">
        <f>(2*M9)+L9</f>
        <v>99</v>
      </c>
      <c r="Q9" s="2">
        <f>SUM(O9:P9)</f>
        <v>260</v>
      </c>
      <c r="R9" s="2" t="s">
        <v>61</v>
      </c>
      <c r="S9" s="2" t="s">
        <v>58</v>
      </c>
      <c r="T9" s="2" t="s">
        <v>24</v>
      </c>
      <c r="U9" s="2" t="s">
        <v>21</v>
      </c>
      <c r="V9" s="2" t="s">
        <v>21</v>
      </c>
      <c r="W9" s="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2019-03-18T17:13:15Z</dcterms:created>
  <dcterms:modified xsi:type="dcterms:W3CDTF">2019-03-18T17:15:36Z</dcterms:modified>
  <cp:category/>
  <cp:version/>
  <cp:contentType/>
  <cp:contentStatus/>
</cp:coreProperties>
</file>